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2" r:id="rId1"/>
    <sheet name="Рачет" sheetId="4" r:id="rId2"/>
  </sheets>
  <calcPr calcId="152511"/>
</workbook>
</file>

<file path=xl/calcChain.xml><?xml version="1.0" encoding="utf-8"?>
<calcChain xmlns="http://schemas.openxmlformats.org/spreadsheetml/2006/main">
  <c r="C128" i="4" l="1"/>
  <c r="F5" i="4" l="1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4" i="4"/>
  <c r="F128" i="4" l="1"/>
  <c r="F130" i="4" s="1"/>
  <c r="G130" i="4" s="1"/>
  <c r="G127" i="4" s="1"/>
  <c r="G93" i="4" l="1"/>
  <c r="H93" i="4" s="1"/>
  <c r="G119" i="4"/>
  <c r="H119" i="4" s="1"/>
  <c r="G7" i="4"/>
  <c r="H7" i="4" s="1"/>
  <c r="G60" i="4"/>
  <c r="H60" i="4" s="1"/>
  <c r="G96" i="4"/>
  <c r="H96" i="4" s="1"/>
  <c r="G92" i="4"/>
  <c r="H92" i="4" s="1"/>
  <c r="G79" i="4"/>
  <c r="H79" i="4" s="1"/>
  <c r="G104" i="4"/>
  <c r="H104" i="4" s="1"/>
  <c r="G82" i="4"/>
  <c r="H82" i="4" s="1"/>
  <c r="G24" i="4"/>
  <c r="H24" i="4" s="1"/>
  <c r="G34" i="4"/>
  <c r="H34" i="4" s="1"/>
  <c r="G41" i="4"/>
  <c r="H41" i="4" s="1"/>
  <c r="G52" i="4"/>
  <c r="H52" i="4" s="1"/>
  <c r="G55" i="4"/>
  <c r="H55" i="4" s="1"/>
  <c r="G62" i="4"/>
  <c r="H62" i="4" s="1"/>
  <c r="G14" i="4"/>
  <c r="H14" i="4" s="1"/>
  <c r="G99" i="4"/>
  <c r="H99" i="4" s="1"/>
  <c r="G17" i="4"/>
  <c r="H17" i="4" s="1"/>
  <c r="G106" i="4"/>
  <c r="H106" i="4" s="1"/>
  <c r="G48" i="4"/>
  <c r="H48" i="4" s="1"/>
  <c r="G116" i="4"/>
  <c r="H116" i="4" s="1"/>
  <c r="G38" i="4"/>
  <c r="H38" i="4" s="1"/>
  <c r="G83" i="4"/>
  <c r="H83" i="4" s="1"/>
  <c r="G11" i="4"/>
  <c r="H11" i="4" s="1"/>
  <c r="G108" i="4"/>
  <c r="H108" i="4" s="1"/>
  <c r="G45" i="4"/>
  <c r="H45" i="4" s="1"/>
  <c r="G90" i="4"/>
  <c r="H90" i="4" s="1"/>
  <c r="G27" i="4"/>
  <c r="H27" i="4" s="1"/>
  <c r="G57" i="4"/>
  <c r="H57" i="4" s="1"/>
  <c r="G15" i="4"/>
  <c r="H15" i="4" s="1"/>
  <c r="G76" i="4"/>
  <c r="H76" i="4" s="1"/>
  <c r="G120" i="4"/>
  <c r="H120" i="4" s="1"/>
  <c r="G22" i="4"/>
  <c r="H22" i="4" s="1"/>
  <c r="G46" i="4"/>
  <c r="H46" i="4" s="1"/>
  <c r="G67" i="4"/>
  <c r="H67" i="4" s="1"/>
  <c r="G87" i="4"/>
  <c r="H87" i="4" s="1"/>
  <c r="G111" i="4"/>
  <c r="H111" i="4" s="1"/>
  <c r="G23" i="4"/>
  <c r="H23" i="4" s="1"/>
  <c r="G84" i="4"/>
  <c r="H84" i="4" s="1"/>
  <c r="G9" i="4"/>
  <c r="H9" i="4" s="1"/>
  <c r="G29" i="4"/>
  <c r="H29" i="4" s="1"/>
  <c r="G49" i="4"/>
  <c r="H49" i="4" s="1"/>
  <c r="G74" i="4"/>
  <c r="H74" i="4" s="1"/>
  <c r="G94" i="4"/>
  <c r="H94" i="4" s="1"/>
  <c r="G114" i="4"/>
  <c r="H114" i="4" s="1"/>
  <c r="G43" i="4"/>
  <c r="H43" i="4" s="1"/>
  <c r="G12" i="4"/>
  <c r="H12" i="4" s="1"/>
  <c r="G32" i="4"/>
  <c r="H32" i="4" s="1"/>
  <c r="G77" i="4"/>
  <c r="H77" i="4" s="1"/>
  <c r="G64" i="4"/>
  <c r="H64" i="4" s="1"/>
  <c r="G18" i="4"/>
  <c r="H18" i="4" s="1"/>
  <c r="G63" i="4"/>
  <c r="H63" i="4" s="1"/>
  <c r="G103" i="4"/>
  <c r="H103" i="4" s="1"/>
  <c r="G68" i="4"/>
  <c r="H68" i="4" s="1"/>
  <c r="G25" i="4"/>
  <c r="H25" i="4" s="1"/>
  <c r="G66" i="4"/>
  <c r="H66" i="4" s="1"/>
  <c r="G110" i="4"/>
  <c r="H110" i="4" s="1"/>
  <c r="G8" i="4"/>
  <c r="H8" i="4" s="1"/>
  <c r="G28" i="4"/>
  <c r="H28" i="4" s="1"/>
  <c r="G39" i="4"/>
  <c r="H39" i="4" s="1"/>
  <c r="G80" i="4"/>
  <c r="H80" i="4" s="1"/>
  <c r="G6" i="4"/>
  <c r="H6" i="4" s="1"/>
  <c r="G30" i="4"/>
  <c r="H30" i="4" s="1"/>
  <c r="G51" i="4"/>
  <c r="H51" i="4" s="1"/>
  <c r="G71" i="4"/>
  <c r="H71" i="4" s="1"/>
  <c r="G95" i="4"/>
  <c r="H95" i="4" s="1"/>
  <c r="G115" i="4"/>
  <c r="H115" i="4" s="1"/>
  <c r="G35" i="4"/>
  <c r="H35" i="4" s="1"/>
  <c r="G100" i="4"/>
  <c r="H100" i="4" s="1"/>
  <c r="G13" i="4"/>
  <c r="H13" i="4" s="1"/>
  <c r="G33" i="4"/>
  <c r="H33" i="4" s="1"/>
  <c r="G58" i="4"/>
  <c r="H58" i="4" s="1"/>
  <c r="G78" i="4"/>
  <c r="H78" i="4" s="1"/>
  <c r="G98" i="4"/>
  <c r="H98" i="4" s="1"/>
  <c r="G122" i="4"/>
  <c r="H122" i="4" s="1"/>
  <c r="G56" i="4"/>
  <c r="H56" i="4" s="1"/>
  <c r="G16" i="4"/>
  <c r="H16" i="4" s="1"/>
  <c r="G40" i="4"/>
  <c r="H40" i="4" s="1"/>
  <c r="G89" i="4"/>
  <c r="H89" i="4" s="1"/>
  <c r="G97" i="4"/>
  <c r="H97" i="4" s="1"/>
  <c r="G19" i="4"/>
  <c r="H19" i="4" s="1"/>
  <c r="G72" i="4"/>
  <c r="H72" i="4" s="1"/>
  <c r="G112" i="4"/>
  <c r="H112" i="4" s="1"/>
  <c r="G10" i="4"/>
  <c r="H10" i="4" s="1"/>
  <c r="G26" i="4"/>
  <c r="H26" i="4" s="1"/>
  <c r="G42" i="4"/>
  <c r="H42" i="4" s="1"/>
  <c r="G59" i="4"/>
  <c r="H59" i="4" s="1"/>
  <c r="G75" i="4"/>
  <c r="H75" i="4" s="1"/>
  <c r="G91" i="4"/>
  <c r="H91" i="4" s="1"/>
  <c r="G107" i="4"/>
  <c r="H107" i="4" s="1"/>
  <c r="G123" i="4"/>
  <c r="H123" i="4" s="1"/>
  <c r="G47" i="4"/>
  <c r="H47" i="4" s="1"/>
  <c r="G88" i="4"/>
  <c r="H88" i="4" s="1"/>
  <c r="G5" i="4"/>
  <c r="H5" i="4" s="1"/>
  <c r="G21" i="4"/>
  <c r="H21" i="4" s="1"/>
  <c r="G37" i="4"/>
  <c r="H37" i="4" s="1"/>
  <c r="G54" i="4"/>
  <c r="H54" i="4" s="1"/>
  <c r="G70" i="4"/>
  <c r="H70" i="4" s="1"/>
  <c r="G86" i="4"/>
  <c r="H86" i="4" s="1"/>
  <c r="G102" i="4"/>
  <c r="H102" i="4" s="1"/>
  <c r="G118" i="4"/>
  <c r="H118" i="4" s="1"/>
  <c r="G31" i="4"/>
  <c r="H31" i="4" s="1"/>
  <c r="G4" i="4"/>
  <c r="H4" i="4" s="1"/>
  <c r="G20" i="4"/>
  <c r="H20" i="4" s="1"/>
  <c r="G36" i="4"/>
  <c r="H36" i="4" s="1"/>
  <c r="G65" i="4"/>
  <c r="H65" i="4" s="1"/>
  <c r="G44" i="4"/>
  <c r="H44" i="4" s="1"/>
  <c r="G61" i="4"/>
  <c r="H61" i="4" s="1"/>
  <c r="G81" i="4"/>
  <c r="H81" i="4" s="1"/>
  <c r="G109" i="4"/>
  <c r="H109" i="4" s="1"/>
  <c r="G53" i="4"/>
  <c r="H53" i="4" s="1"/>
  <c r="G73" i="4"/>
  <c r="H73" i="4" s="1"/>
  <c r="G121" i="4"/>
  <c r="H121" i="4" s="1"/>
  <c r="G124" i="4"/>
  <c r="H124" i="4" s="1"/>
  <c r="G50" i="4"/>
  <c r="H50" i="4" s="1"/>
  <c r="H127" i="4"/>
  <c r="G126" i="4"/>
  <c r="H126" i="4" s="1"/>
  <c r="G125" i="4"/>
  <c r="H125" i="4" s="1"/>
  <c r="G113" i="4"/>
  <c r="H113" i="4" s="1"/>
  <c r="G69" i="4"/>
  <c r="H69" i="4" s="1"/>
  <c r="G85" i="4"/>
  <c r="H85" i="4" s="1"/>
  <c r="G101" i="4"/>
  <c r="H101" i="4" s="1"/>
  <c r="G117" i="4"/>
  <c r="H117" i="4" s="1"/>
  <c r="G105" i="4"/>
  <c r="H105" i="4" s="1"/>
  <c r="H128" i="4" l="1"/>
</calcChain>
</file>

<file path=xl/sharedStrings.xml><?xml version="1.0" encoding="utf-8"?>
<sst xmlns="http://schemas.openxmlformats.org/spreadsheetml/2006/main" count="24" uniqueCount="24">
  <si>
    <t>ООО "  ПСК по жилью"</t>
  </si>
  <si>
    <t>G4</t>
  </si>
  <si>
    <t>D4</t>
  </si>
  <si>
    <t>K4</t>
  </si>
  <si>
    <t>MES4</t>
  </si>
  <si>
    <t>GOD4</t>
  </si>
  <si>
    <t>RAZ4</t>
  </si>
  <si>
    <t xml:space="preserve">Итого:  </t>
  </si>
  <si>
    <t>Гкал</t>
  </si>
  <si>
    <t>Директор</t>
  </si>
  <si>
    <t>Лагутина С.А.</t>
  </si>
  <si>
    <t>Квартира</t>
  </si>
  <si>
    <t>Заводской номер</t>
  </si>
  <si>
    <r>
      <t>Площадь помещений, м</t>
    </r>
    <r>
      <rPr>
        <vertAlign val="superscript"/>
        <sz val="12"/>
        <color theme="1"/>
        <rFont val="Times New Roman"/>
        <family val="1"/>
        <charset val="204"/>
      </rPr>
      <t>2</t>
    </r>
  </si>
  <si>
    <t>Разница, Гкал</t>
  </si>
  <si>
    <t>Потребление МОП, Гкал</t>
  </si>
  <si>
    <t>Итого фактического потребления, Гкал</t>
  </si>
  <si>
    <t>Итого:</t>
  </si>
  <si>
    <t>Итого по счетчику:</t>
  </si>
  <si>
    <t>Разница:</t>
  </si>
  <si>
    <t>ул. Мих. Шоссе д.33</t>
  </si>
  <si>
    <t>Показания, Гкал</t>
  </si>
  <si>
    <t>Начальные 25.02.16</t>
  </si>
  <si>
    <t>Конечные 28.03.16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</si>
</sst>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4" fillId="0" borderId="0"/>
  </cellStyleXfs>
  <cellXfs count="27">
    <xf numFmtId="0" fontId="0" fillId="0" borderId="0" xfId="0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/>
    <xf numFmtId="164" fontId="6" fillId="0" borderId="2" xfId="0" applyNumberFormat="1" applyFont="1" applyBorder="1"/>
    <xf numFmtId="0" fontId="6" fillId="0" borderId="0" xfId="0" applyFont="1"/>
    <xf numFmtId="164" fontId="6" fillId="0" borderId="0" xfId="0" applyNumberFormat="1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/>
    <xf numFmtId="164" fontId="6" fillId="0" borderId="2" xfId="0" applyNumberFormat="1" applyFont="1" applyFill="1" applyBorder="1"/>
    <xf numFmtId="2" fontId="8" fillId="0" borderId="2" xfId="4" applyNumberFormat="1" applyFont="1" applyBorder="1" applyAlignment="1">
      <alignment horizontal="center" vertical="center"/>
    </xf>
    <xf numFmtId="0" fontId="8" fillId="0" borderId="2" xfId="4" applyNumberFormat="1" applyFont="1" applyBorder="1" applyAlignment="1">
      <alignment horizontal="center" vertical="center"/>
    </xf>
    <xf numFmtId="2" fontId="6" fillId="0" borderId="0" xfId="0" applyNumberFormat="1" applyFont="1"/>
    <xf numFmtId="165" fontId="6" fillId="0" borderId="2" xfId="0" applyNumberFormat="1" applyFont="1" applyBorder="1" applyAlignment="1">
      <alignment horizontal="center" vertical="center"/>
    </xf>
    <xf numFmtId="165" fontId="6" fillId="0" borderId="0" xfId="0" applyNumberFormat="1" applyFont="1"/>
    <xf numFmtId="165" fontId="0" fillId="0" borderId="0" xfId="0" applyNumberFormat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_Лист1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tabSelected="1" workbookViewId="0">
      <selection activeCell="H9" sqref="H9"/>
    </sheetView>
  </sheetViews>
  <sheetFormatPr defaultRowHeight="15" x14ac:dyDescent="0.25"/>
  <sheetData>
    <row r="1" spans="1:6" x14ac:dyDescent="0.25">
      <c r="B1" s="19" t="s">
        <v>0</v>
      </c>
      <c r="C1" s="19"/>
      <c r="D1" s="19"/>
      <c r="E1" s="19"/>
    </row>
    <row r="3" spans="1:6" x14ac:dyDescent="0.2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</row>
    <row r="4" spans="1:6" x14ac:dyDescent="0.25">
      <c r="A4">
        <v>3407</v>
      </c>
      <c r="B4">
        <v>33</v>
      </c>
      <c r="C4">
        <v>11</v>
      </c>
      <c r="D4">
        <v>3</v>
      </c>
      <c r="E4">
        <v>2016</v>
      </c>
      <c r="F4">
        <v>0.35109799143575859</v>
      </c>
    </row>
    <row r="5" spans="1:6" x14ac:dyDescent="0.25">
      <c r="A5">
        <v>3407</v>
      </c>
      <c r="B5">
        <v>33</v>
      </c>
      <c r="C5">
        <v>21</v>
      </c>
      <c r="D5">
        <v>3</v>
      </c>
      <c r="E5">
        <v>2016</v>
      </c>
      <c r="F5">
        <v>0.33596838719588307</v>
      </c>
    </row>
    <row r="6" spans="1:6" x14ac:dyDescent="0.25">
      <c r="A6">
        <v>3407</v>
      </c>
      <c r="B6">
        <v>33</v>
      </c>
      <c r="C6">
        <v>31</v>
      </c>
      <c r="D6">
        <v>3</v>
      </c>
      <c r="E6">
        <v>2016</v>
      </c>
      <c r="F6">
        <v>0.20428295984791756</v>
      </c>
    </row>
    <row r="7" spans="1:6" x14ac:dyDescent="0.25">
      <c r="A7">
        <v>3407</v>
      </c>
      <c r="B7">
        <v>33</v>
      </c>
      <c r="C7">
        <v>41</v>
      </c>
      <c r="D7">
        <v>3</v>
      </c>
      <c r="E7">
        <v>2016</v>
      </c>
      <c r="F7">
        <v>0.11469423353879836</v>
      </c>
    </row>
    <row r="8" spans="1:6" x14ac:dyDescent="0.25">
      <c r="A8">
        <v>3407</v>
      </c>
      <c r="B8">
        <v>33</v>
      </c>
      <c r="C8">
        <v>51</v>
      </c>
      <c r="D8">
        <v>3</v>
      </c>
      <c r="E8">
        <v>2016</v>
      </c>
      <c r="F8">
        <v>0.19240550722967939</v>
      </c>
    </row>
    <row r="9" spans="1:6" x14ac:dyDescent="0.25">
      <c r="A9">
        <v>3407</v>
      </c>
      <c r="B9">
        <v>33</v>
      </c>
      <c r="C9">
        <v>61</v>
      </c>
      <c r="D9">
        <v>3</v>
      </c>
      <c r="E9">
        <v>2016</v>
      </c>
      <c r="F9">
        <v>0.38012137027862614</v>
      </c>
    </row>
    <row r="10" spans="1:6" x14ac:dyDescent="0.25">
      <c r="A10">
        <v>3407</v>
      </c>
      <c r="B10">
        <v>33</v>
      </c>
      <c r="C10">
        <v>71</v>
      </c>
      <c r="D10">
        <v>3</v>
      </c>
      <c r="E10">
        <v>2016</v>
      </c>
      <c r="F10">
        <v>0.10184024617393481</v>
      </c>
    </row>
    <row r="11" spans="1:6" x14ac:dyDescent="0.25">
      <c r="A11">
        <v>3407</v>
      </c>
      <c r="B11">
        <v>33</v>
      </c>
      <c r="C11">
        <v>81</v>
      </c>
      <c r="D11">
        <v>3</v>
      </c>
      <c r="E11">
        <v>2016</v>
      </c>
      <c r="F11">
        <v>0.7066219156249407</v>
      </c>
    </row>
    <row r="12" spans="1:6" x14ac:dyDescent="0.25">
      <c r="A12">
        <v>3407</v>
      </c>
      <c r="B12">
        <v>33</v>
      </c>
      <c r="C12">
        <v>91</v>
      </c>
      <c r="D12">
        <v>3</v>
      </c>
      <c r="E12">
        <v>2016</v>
      </c>
      <c r="F12">
        <v>0.41240972406244586</v>
      </c>
    </row>
    <row r="13" spans="1:6" x14ac:dyDescent="0.25">
      <c r="A13">
        <v>3407</v>
      </c>
      <c r="B13">
        <v>33</v>
      </c>
      <c r="C13">
        <v>101</v>
      </c>
      <c r="D13">
        <v>3</v>
      </c>
      <c r="E13">
        <v>2016</v>
      </c>
      <c r="F13">
        <v>0.46564400407089479</v>
      </c>
    </row>
    <row r="14" spans="1:6" x14ac:dyDescent="0.25">
      <c r="A14">
        <v>3407</v>
      </c>
      <c r="B14">
        <v>33</v>
      </c>
      <c r="C14">
        <v>111</v>
      </c>
      <c r="D14">
        <v>3</v>
      </c>
      <c r="E14">
        <v>2016</v>
      </c>
      <c r="F14">
        <v>0.43820550722967921</v>
      </c>
    </row>
    <row r="15" spans="1:6" x14ac:dyDescent="0.25">
      <c r="A15">
        <v>3407</v>
      </c>
      <c r="B15">
        <v>33</v>
      </c>
      <c r="C15">
        <v>121</v>
      </c>
      <c r="D15">
        <v>3</v>
      </c>
      <c r="E15">
        <v>2016</v>
      </c>
      <c r="F15">
        <v>0.1095022082685255</v>
      </c>
    </row>
    <row r="16" spans="1:6" x14ac:dyDescent="0.25">
      <c r="A16">
        <v>3407</v>
      </c>
      <c r="B16">
        <v>33</v>
      </c>
      <c r="C16">
        <v>131</v>
      </c>
      <c r="D16">
        <v>3</v>
      </c>
      <c r="E16">
        <v>2016</v>
      </c>
      <c r="F16">
        <v>0.53262897248305419</v>
      </c>
    </row>
    <row r="17" spans="1:6" x14ac:dyDescent="0.25">
      <c r="A17">
        <v>3407</v>
      </c>
      <c r="B17">
        <v>33</v>
      </c>
      <c r="C17">
        <v>141</v>
      </c>
      <c r="D17">
        <v>3</v>
      </c>
      <c r="E17">
        <v>2016</v>
      </c>
      <c r="F17">
        <v>0.23053273038001443</v>
      </c>
    </row>
    <row r="18" spans="1:6" x14ac:dyDescent="0.25">
      <c r="A18">
        <v>3407</v>
      </c>
      <c r="B18">
        <v>33</v>
      </c>
      <c r="C18">
        <v>151</v>
      </c>
      <c r="D18">
        <v>3</v>
      </c>
      <c r="E18">
        <v>2016</v>
      </c>
      <c r="F18">
        <v>0.61979469247460528</v>
      </c>
    </row>
    <row r="19" spans="1:6" x14ac:dyDescent="0.25">
      <c r="A19">
        <v>3407</v>
      </c>
      <c r="B19">
        <v>33</v>
      </c>
      <c r="C19">
        <v>161</v>
      </c>
      <c r="D19">
        <v>3</v>
      </c>
      <c r="E19">
        <v>2016</v>
      </c>
      <c r="F19">
        <v>0.38014822090366207</v>
      </c>
    </row>
    <row r="20" spans="1:6" x14ac:dyDescent="0.25">
      <c r="A20">
        <v>3407</v>
      </c>
      <c r="B20">
        <v>33</v>
      </c>
      <c r="C20">
        <v>171</v>
      </c>
      <c r="D20">
        <v>3</v>
      </c>
      <c r="E20">
        <v>2016</v>
      </c>
      <c r="F20">
        <v>0.20802475565028722</v>
      </c>
    </row>
    <row r="21" spans="1:6" x14ac:dyDescent="0.25">
      <c r="A21">
        <v>3407</v>
      </c>
      <c r="B21">
        <v>33</v>
      </c>
      <c r="C21">
        <v>181</v>
      </c>
      <c r="D21">
        <v>3</v>
      </c>
      <c r="E21">
        <v>2016</v>
      </c>
      <c r="F21">
        <v>0.10279799143575866</v>
      </c>
    </row>
    <row r="22" spans="1:6" x14ac:dyDescent="0.25">
      <c r="A22">
        <v>3407</v>
      </c>
      <c r="B22">
        <v>33</v>
      </c>
      <c r="C22">
        <v>191</v>
      </c>
      <c r="D22">
        <v>3</v>
      </c>
      <c r="E22">
        <v>2016</v>
      </c>
      <c r="F22">
        <v>0.56405995353034954</v>
      </c>
    </row>
    <row r="23" spans="1:6" x14ac:dyDescent="0.25">
      <c r="A23">
        <v>3407</v>
      </c>
      <c r="B23">
        <v>33</v>
      </c>
      <c r="C23">
        <v>201</v>
      </c>
      <c r="D23">
        <v>3</v>
      </c>
      <c r="E23">
        <v>2016</v>
      </c>
      <c r="F23">
        <v>0.41990596616548559</v>
      </c>
    </row>
    <row r="24" spans="1:6" x14ac:dyDescent="0.25">
      <c r="A24">
        <v>3407</v>
      </c>
      <c r="B24">
        <v>33</v>
      </c>
      <c r="C24">
        <v>211</v>
      </c>
      <c r="D24">
        <v>3</v>
      </c>
      <c r="E24">
        <v>2016</v>
      </c>
      <c r="F24">
        <v>0.42768671774487788</v>
      </c>
    </row>
    <row r="25" spans="1:6" x14ac:dyDescent="0.25">
      <c r="A25">
        <v>3407</v>
      </c>
      <c r="B25">
        <v>33</v>
      </c>
      <c r="C25">
        <v>221</v>
      </c>
      <c r="D25">
        <v>3</v>
      </c>
      <c r="E25">
        <v>2016</v>
      </c>
      <c r="F25">
        <v>0.50089845037156544</v>
      </c>
    </row>
    <row r="26" spans="1:6" x14ac:dyDescent="0.25">
      <c r="A26">
        <v>3407</v>
      </c>
      <c r="B26">
        <v>33</v>
      </c>
      <c r="C26">
        <v>231</v>
      </c>
      <c r="D26">
        <v>3</v>
      </c>
      <c r="E26">
        <v>2016</v>
      </c>
      <c r="F26">
        <v>0.4181097240624459</v>
      </c>
    </row>
    <row r="27" spans="1:6" x14ac:dyDescent="0.25">
      <c r="A27">
        <v>3407</v>
      </c>
      <c r="B27">
        <v>33</v>
      </c>
      <c r="C27">
        <v>241</v>
      </c>
      <c r="D27">
        <v>3</v>
      </c>
      <c r="E27">
        <v>2016</v>
      </c>
      <c r="F27">
        <v>0.4227440040708953</v>
      </c>
    </row>
    <row r="28" spans="1:6" x14ac:dyDescent="0.25">
      <c r="A28">
        <v>3407</v>
      </c>
      <c r="B28">
        <v>33</v>
      </c>
      <c r="C28">
        <v>251</v>
      </c>
      <c r="D28">
        <v>3</v>
      </c>
      <c r="E28">
        <v>2016</v>
      </c>
      <c r="F28">
        <v>0.31338625880907145</v>
      </c>
    </row>
    <row r="29" spans="1:6" x14ac:dyDescent="0.25">
      <c r="A29">
        <v>3407</v>
      </c>
      <c r="B29">
        <v>33</v>
      </c>
      <c r="C29">
        <v>261</v>
      </c>
      <c r="D29">
        <v>3</v>
      </c>
      <c r="E29">
        <v>2016</v>
      </c>
      <c r="F29">
        <v>0.52445995353034947</v>
      </c>
    </row>
    <row r="30" spans="1:6" x14ac:dyDescent="0.25">
      <c r="A30">
        <v>3407</v>
      </c>
      <c r="B30">
        <v>33</v>
      </c>
      <c r="C30">
        <v>271</v>
      </c>
      <c r="D30">
        <v>3</v>
      </c>
      <c r="E30">
        <v>2016</v>
      </c>
      <c r="F30">
        <v>0.46363273038001429</v>
      </c>
    </row>
    <row r="31" spans="1:6" x14ac:dyDescent="0.25">
      <c r="A31">
        <v>3407</v>
      </c>
      <c r="B31">
        <v>33</v>
      </c>
      <c r="C31">
        <v>281</v>
      </c>
      <c r="D31">
        <v>3</v>
      </c>
      <c r="E31">
        <v>2016</v>
      </c>
      <c r="F31">
        <v>0.48031723985636632</v>
      </c>
    </row>
    <row r="32" spans="1:6" x14ac:dyDescent="0.25">
      <c r="A32">
        <v>3407</v>
      </c>
      <c r="B32">
        <v>33</v>
      </c>
      <c r="C32">
        <v>291</v>
      </c>
      <c r="D32">
        <v>3</v>
      </c>
      <c r="E32">
        <v>2016</v>
      </c>
      <c r="F32">
        <v>0.59788295984791773</v>
      </c>
    </row>
    <row r="33" spans="1:6" x14ac:dyDescent="0.25">
      <c r="A33">
        <v>3407</v>
      </c>
      <c r="B33">
        <v>33</v>
      </c>
      <c r="C33">
        <v>301</v>
      </c>
      <c r="D33">
        <v>3</v>
      </c>
      <c r="E33">
        <v>2016</v>
      </c>
      <c r="F33">
        <v>0.60806746932427025</v>
      </c>
    </row>
    <row r="34" spans="1:6" x14ac:dyDescent="0.25">
      <c r="A34">
        <v>3407</v>
      </c>
      <c r="B34">
        <v>33</v>
      </c>
      <c r="C34">
        <v>311</v>
      </c>
      <c r="D34">
        <v>3</v>
      </c>
      <c r="E34">
        <v>2016</v>
      </c>
      <c r="F34">
        <v>0.41262475565028711</v>
      </c>
    </row>
    <row r="35" spans="1:6" x14ac:dyDescent="0.25">
      <c r="A35">
        <v>3407</v>
      </c>
      <c r="B35">
        <v>33</v>
      </c>
      <c r="C35">
        <v>321</v>
      </c>
      <c r="D35">
        <v>3</v>
      </c>
      <c r="E35">
        <v>2016</v>
      </c>
      <c r="F35">
        <v>0.16602475565028718</v>
      </c>
    </row>
    <row r="36" spans="1:6" x14ac:dyDescent="0.25">
      <c r="A36">
        <v>3407</v>
      </c>
      <c r="B36">
        <v>33</v>
      </c>
      <c r="C36">
        <v>331</v>
      </c>
      <c r="D36">
        <v>3</v>
      </c>
      <c r="E36">
        <v>2016</v>
      </c>
      <c r="F36">
        <v>0.11173694721278113</v>
      </c>
    </row>
    <row r="37" spans="1:6" x14ac:dyDescent="0.25">
      <c r="A37">
        <v>3407</v>
      </c>
      <c r="B37">
        <v>33</v>
      </c>
      <c r="C37">
        <v>341</v>
      </c>
      <c r="D37">
        <v>3</v>
      </c>
      <c r="E37">
        <v>2016</v>
      </c>
      <c r="F37">
        <v>0.10439423353879838</v>
      </c>
    </row>
    <row r="38" spans="1:6" x14ac:dyDescent="0.25">
      <c r="A38">
        <v>3407</v>
      </c>
      <c r="B38">
        <v>33</v>
      </c>
      <c r="C38">
        <v>351</v>
      </c>
      <c r="D38">
        <v>3</v>
      </c>
      <c r="E38">
        <v>2016</v>
      </c>
      <c r="F38">
        <v>0.45357874301515044</v>
      </c>
    </row>
    <row r="39" spans="1:6" x14ac:dyDescent="0.25">
      <c r="A39">
        <v>3407</v>
      </c>
      <c r="B39">
        <v>33</v>
      </c>
      <c r="C39">
        <v>361</v>
      </c>
      <c r="D39">
        <v>3</v>
      </c>
      <c r="E39">
        <v>2016</v>
      </c>
      <c r="F39">
        <v>0.53264070510974171</v>
      </c>
    </row>
    <row r="40" spans="1:6" x14ac:dyDescent="0.25">
      <c r="A40">
        <v>3407</v>
      </c>
      <c r="B40">
        <v>33</v>
      </c>
      <c r="C40">
        <v>371</v>
      </c>
      <c r="D40">
        <v>3</v>
      </c>
      <c r="E40">
        <v>2016</v>
      </c>
      <c r="F40">
        <v>0.43778671774487787</v>
      </c>
    </row>
    <row r="41" spans="1:6" x14ac:dyDescent="0.25">
      <c r="A41">
        <v>3407</v>
      </c>
      <c r="B41">
        <v>33</v>
      </c>
      <c r="C41">
        <v>381</v>
      </c>
      <c r="D41">
        <v>3</v>
      </c>
      <c r="E41">
        <v>2016</v>
      </c>
      <c r="F41">
        <v>0.41968625880907129</v>
      </c>
    </row>
    <row r="42" spans="1:6" x14ac:dyDescent="0.25">
      <c r="A42">
        <v>3407</v>
      </c>
      <c r="B42">
        <v>33</v>
      </c>
      <c r="C42">
        <v>391</v>
      </c>
      <c r="D42">
        <v>3</v>
      </c>
      <c r="E42">
        <v>2016</v>
      </c>
      <c r="F42">
        <v>0.26230550722967905</v>
      </c>
    </row>
    <row r="43" spans="1:6" x14ac:dyDescent="0.25">
      <c r="A43">
        <v>3407</v>
      </c>
      <c r="B43">
        <v>33</v>
      </c>
      <c r="C43">
        <v>401</v>
      </c>
      <c r="D43">
        <v>3</v>
      </c>
      <c r="E43">
        <v>2016</v>
      </c>
      <c r="F43">
        <v>0.52899469247460462</v>
      </c>
    </row>
    <row r="44" spans="1:6" x14ac:dyDescent="0.25">
      <c r="A44">
        <v>3407</v>
      </c>
      <c r="B44">
        <v>33</v>
      </c>
      <c r="C44">
        <v>411</v>
      </c>
      <c r="D44">
        <v>3</v>
      </c>
      <c r="E44">
        <v>2016</v>
      </c>
      <c r="F44">
        <v>0.45859423353879802</v>
      </c>
    </row>
    <row r="45" spans="1:6" x14ac:dyDescent="0.25">
      <c r="A45">
        <v>3407</v>
      </c>
      <c r="B45">
        <v>33</v>
      </c>
      <c r="C45">
        <v>421</v>
      </c>
      <c r="D45">
        <v>3</v>
      </c>
      <c r="E45">
        <v>2016</v>
      </c>
      <c r="F45">
        <v>0.37583648827697458</v>
      </c>
    </row>
    <row r="46" spans="1:6" x14ac:dyDescent="0.25">
      <c r="A46">
        <v>3407</v>
      </c>
      <c r="B46">
        <v>33</v>
      </c>
      <c r="C46">
        <v>431</v>
      </c>
      <c r="D46">
        <v>3</v>
      </c>
      <c r="E46">
        <v>2016</v>
      </c>
      <c r="F46">
        <v>0.65902191562493972</v>
      </c>
    </row>
    <row r="47" spans="1:6" x14ac:dyDescent="0.25">
      <c r="A47">
        <v>3407</v>
      </c>
      <c r="B47">
        <v>33</v>
      </c>
      <c r="C47">
        <v>441</v>
      </c>
      <c r="D47">
        <v>3</v>
      </c>
      <c r="E47">
        <v>2016</v>
      </c>
      <c r="F47">
        <v>0.36636746932427</v>
      </c>
    </row>
    <row r="48" spans="1:6" x14ac:dyDescent="0.25">
      <c r="A48">
        <v>3407</v>
      </c>
      <c r="B48">
        <v>33</v>
      </c>
      <c r="C48">
        <v>451</v>
      </c>
      <c r="D48">
        <v>3</v>
      </c>
      <c r="E48">
        <v>2016</v>
      </c>
      <c r="F48">
        <v>9.9605507229679174E-2</v>
      </c>
    </row>
    <row r="49" spans="1:6" x14ac:dyDescent="0.25">
      <c r="A49">
        <v>3407</v>
      </c>
      <c r="B49">
        <v>33</v>
      </c>
      <c r="C49">
        <v>461</v>
      </c>
      <c r="D49">
        <v>3</v>
      </c>
      <c r="E49">
        <v>2016</v>
      </c>
      <c r="F49">
        <v>9.9286258809071243E-2</v>
      </c>
    </row>
    <row r="50" spans="1:6" x14ac:dyDescent="0.25">
      <c r="A50">
        <v>3407</v>
      </c>
      <c r="B50">
        <v>33</v>
      </c>
      <c r="C50">
        <v>471</v>
      </c>
      <c r="D50">
        <v>3</v>
      </c>
      <c r="E50">
        <v>2016</v>
      </c>
      <c r="F50">
        <v>0.38349469247460488</v>
      </c>
    </row>
    <row r="51" spans="1:6" x14ac:dyDescent="0.25">
      <c r="A51">
        <v>3407</v>
      </c>
      <c r="B51">
        <v>33</v>
      </c>
      <c r="C51">
        <v>481</v>
      </c>
      <c r="D51">
        <v>3</v>
      </c>
      <c r="E51">
        <v>2016</v>
      </c>
      <c r="F51">
        <v>0.10471348195940632</v>
      </c>
    </row>
    <row r="52" spans="1:6" x14ac:dyDescent="0.25">
      <c r="A52">
        <v>3407</v>
      </c>
      <c r="B52">
        <v>33</v>
      </c>
      <c r="C52">
        <v>491</v>
      </c>
      <c r="D52">
        <v>3</v>
      </c>
      <c r="E52">
        <v>2016</v>
      </c>
      <c r="F52">
        <v>0.10343648827697453</v>
      </c>
    </row>
    <row r="53" spans="1:6" x14ac:dyDescent="0.25">
      <c r="A53">
        <v>3407</v>
      </c>
      <c r="B53">
        <v>33</v>
      </c>
      <c r="C53">
        <v>501</v>
      </c>
      <c r="D53">
        <v>3</v>
      </c>
      <c r="E53">
        <v>2016</v>
      </c>
      <c r="F53">
        <v>0.65827544405399707</v>
      </c>
    </row>
    <row r="54" spans="1:6" x14ac:dyDescent="0.25">
      <c r="A54">
        <v>3407</v>
      </c>
      <c r="B54">
        <v>33</v>
      </c>
      <c r="C54">
        <v>511</v>
      </c>
      <c r="D54">
        <v>3</v>
      </c>
      <c r="E54">
        <v>2016</v>
      </c>
      <c r="F54">
        <v>0.10758671774487784</v>
      </c>
    </row>
    <row r="55" spans="1:6" x14ac:dyDescent="0.25">
      <c r="A55">
        <v>3407</v>
      </c>
      <c r="B55">
        <v>33</v>
      </c>
      <c r="C55">
        <v>521</v>
      </c>
      <c r="D55">
        <v>3</v>
      </c>
      <c r="E55">
        <v>2016</v>
      </c>
      <c r="F55">
        <v>9.8967010388463297E-2</v>
      </c>
    </row>
    <row r="56" spans="1:6" x14ac:dyDescent="0.25">
      <c r="A56">
        <v>3407</v>
      </c>
      <c r="B56">
        <v>33</v>
      </c>
      <c r="C56">
        <v>531</v>
      </c>
      <c r="D56">
        <v>3</v>
      </c>
      <c r="E56">
        <v>2016</v>
      </c>
      <c r="F56">
        <v>9.8647761967855338E-2</v>
      </c>
    </row>
    <row r="57" spans="1:6" x14ac:dyDescent="0.25">
      <c r="A57">
        <v>3407</v>
      </c>
      <c r="B57">
        <v>33</v>
      </c>
      <c r="C57">
        <v>541</v>
      </c>
      <c r="D57">
        <v>3</v>
      </c>
      <c r="E57">
        <v>2016</v>
      </c>
      <c r="F57">
        <v>0.11301394089521291</v>
      </c>
    </row>
    <row r="58" spans="1:6" x14ac:dyDescent="0.25">
      <c r="A58">
        <v>3407</v>
      </c>
      <c r="B58">
        <v>33</v>
      </c>
      <c r="C58">
        <v>551</v>
      </c>
      <c r="D58">
        <v>3</v>
      </c>
      <c r="E58">
        <v>2016</v>
      </c>
      <c r="F58">
        <v>0.10471348195940632</v>
      </c>
    </row>
    <row r="59" spans="1:6" x14ac:dyDescent="0.25">
      <c r="A59">
        <v>3407</v>
      </c>
      <c r="B59">
        <v>33</v>
      </c>
      <c r="C59">
        <v>561</v>
      </c>
      <c r="D59">
        <v>3</v>
      </c>
      <c r="E59">
        <v>2016</v>
      </c>
      <c r="F59">
        <v>0.10343648827697453</v>
      </c>
    </row>
    <row r="60" spans="1:6" x14ac:dyDescent="0.25">
      <c r="A60">
        <v>3407</v>
      </c>
      <c r="B60">
        <v>33</v>
      </c>
      <c r="C60">
        <v>571</v>
      </c>
      <c r="D60">
        <v>3</v>
      </c>
      <c r="E60">
        <v>2016</v>
      </c>
      <c r="F60">
        <v>0.11844116404554801</v>
      </c>
    </row>
    <row r="61" spans="1:6" x14ac:dyDescent="0.25">
      <c r="A61">
        <v>3407</v>
      </c>
      <c r="B61">
        <v>33</v>
      </c>
      <c r="C61">
        <v>581</v>
      </c>
      <c r="D61">
        <v>3</v>
      </c>
      <c r="E61">
        <v>2016</v>
      </c>
      <c r="F61">
        <v>0.10662897248305399</v>
      </c>
    </row>
    <row r="62" spans="1:6" x14ac:dyDescent="0.25">
      <c r="A62">
        <v>3407</v>
      </c>
      <c r="B62">
        <v>33</v>
      </c>
      <c r="C62">
        <v>591</v>
      </c>
      <c r="D62">
        <v>3</v>
      </c>
      <c r="E62">
        <v>2016</v>
      </c>
      <c r="F62">
        <v>0.10056325249150302</v>
      </c>
    </row>
    <row r="63" spans="1:6" x14ac:dyDescent="0.25">
      <c r="A63">
        <v>3407</v>
      </c>
      <c r="B63">
        <v>33</v>
      </c>
      <c r="C63">
        <v>601</v>
      </c>
      <c r="D63">
        <v>3</v>
      </c>
      <c r="E63">
        <v>2016</v>
      </c>
      <c r="F63">
        <v>0.10056325249150302</v>
      </c>
    </row>
    <row r="64" spans="1:6" x14ac:dyDescent="0.25">
      <c r="A64">
        <v>3407</v>
      </c>
      <c r="B64">
        <v>33</v>
      </c>
      <c r="C64">
        <v>611</v>
      </c>
      <c r="D64">
        <v>3</v>
      </c>
      <c r="E64">
        <v>2016</v>
      </c>
      <c r="F64">
        <v>0.36971018299825276</v>
      </c>
    </row>
    <row r="65" spans="1:6" x14ac:dyDescent="0.25">
      <c r="A65">
        <v>3407</v>
      </c>
      <c r="B65">
        <v>33</v>
      </c>
      <c r="C65">
        <v>621</v>
      </c>
      <c r="D65">
        <v>3</v>
      </c>
      <c r="E65">
        <v>2016</v>
      </c>
      <c r="F65">
        <v>0.10215949459454275</v>
      </c>
    </row>
    <row r="66" spans="1:6" x14ac:dyDescent="0.25">
      <c r="A66">
        <v>3407</v>
      </c>
      <c r="B66">
        <v>33</v>
      </c>
      <c r="C66">
        <v>631</v>
      </c>
      <c r="D66">
        <v>3</v>
      </c>
      <c r="E66">
        <v>2016</v>
      </c>
      <c r="F66">
        <v>0.27285235132592128</v>
      </c>
    </row>
    <row r="67" spans="1:6" x14ac:dyDescent="0.25">
      <c r="A67">
        <v>3407</v>
      </c>
      <c r="B67">
        <v>33</v>
      </c>
      <c r="C67">
        <v>641</v>
      </c>
      <c r="D67">
        <v>3</v>
      </c>
      <c r="E67">
        <v>2016</v>
      </c>
      <c r="F67">
        <v>0.3107440040708952</v>
      </c>
    </row>
    <row r="68" spans="1:6" x14ac:dyDescent="0.25">
      <c r="A68">
        <v>3407</v>
      </c>
      <c r="B68">
        <v>33</v>
      </c>
      <c r="C68">
        <v>651</v>
      </c>
      <c r="D68">
        <v>3</v>
      </c>
      <c r="E68">
        <v>2016</v>
      </c>
      <c r="F68">
        <v>0.10056325249150302</v>
      </c>
    </row>
    <row r="69" spans="1:6" x14ac:dyDescent="0.25">
      <c r="A69">
        <v>3407</v>
      </c>
      <c r="B69">
        <v>33</v>
      </c>
      <c r="C69">
        <v>661</v>
      </c>
      <c r="D69">
        <v>3</v>
      </c>
      <c r="E69">
        <v>2016</v>
      </c>
      <c r="F69">
        <v>0.21210220826852552</v>
      </c>
    </row>
    <row r="70" spans="1:6" x14ac:dyDescent="0.25">
      <c r="A70">
        <v>3407</v>
      </c>
      <c r="B70">
        <v>33</v>
      </c>
      <c r="C70">
        <v>671</v>
      </c>
      <c r="D70">
        <v>3</v>
      </c>
      <c r="E70">
        <v>2016</v>
      </c>
      <c r="F70">
        <v>0.32508387771953079</v>
      </c>
    </row>
    <row r="71" spans="1:6" x14ac:dyDescent="0.25">
      <c r="A71">
        <v>3407</v>
      </c>
      <c r="B71">
        <v>33</v>
      </c>
      <c r="C71">
        <v>681</v>
      </c>
      <c r="D71">
        <v>3</v>
      </c>
      <c r="E71">
        <v>2016</v>
      </c>
      <c r="F71">
        <v>0.20807498511819031</v>
      </c>
    </row>
    <row r="72" spans="1:6" x14ac:dyDescent="0.25">
      <c r="A72">
        <v>3407</v>
      </c>
      <c r="B72">
        <v>33</v>
      </c>
      <c r="C72">
        <v>691</v>
      </c>
      <c r="D72">
        <v>3</v>
      </c>
      <c r="E72">
        <v>2016</v>
      </c>
      <c r="F72">
        <v>0.60367498511819051</v>
      </c>
    </row>
    <row r="73" spans="1:6" x14ac:dyDescent="0.25">
      <c r="A73">
        <v>3407</v>
      </c>
      <c r="B73">
        <v>33</v>
      </c>
      <c r="C73">
        <v>701</v>
      </c>
      <c r="D73">
        <v>3</v>
      </c>
      <c r="E73">
        <v>2016</v>
      </c>
      <c r="F73">
        <v>0.38453318931582098</v>
      </c>
    </row>
    <row r="74" spans="1:6" x14ac:dyDescent="0.25">
      <c r="A74">
        <v>3407</v>
      </c>
      <c r="B74">
        <v>33</v>
      </c>
      <c r="C74">
        <v>711</v>
      </c>
      <c r="D74">
        <v>3</v>
      </c>
      <c r="E74">
        <v>2016</v>
      </c>
      <c r="F74">
        <v>9.9286258809071243E-2</v>
      </c>
    </row>
    <row r="75" spans="1:6" x14ac:dyDescent="0.25">
      <c r="A75">
        <v>3407</v>
      </c>
      <c r="B75">
        <v>33</v>
      </c>
      <c r="C75">
        <v>721</v>
      </c>
      <c r="D75">
        <v>3</v>
      </c>
      <c r="E75">
        <v>2016</v>
      </c>
      <c r="F75">
        <v>0.45880550722967939</v>
      </c>
    </row>
    <row r="76" spans="1:6" x14ac:dyDescent="0.25">
      <c r="A76">
        <v>3407</v>
      </c>
      <c r="B76">
        <v>33</v>
      </c>
      <c r="C76">
        <v>731</v>
      </c>
      <c r="D76">
        <v>3</v>
      </c>
      <c r="E76">
        <v>2016</v>
      </c>
      <c r="F76">
        <v>0.4986712272212302</v>
      </c>
    </row>
    <row r="77" spans="1:6" x14ac:dyDescent="0.25">
      <c r="A77">
        <v>3407</v>
      </c>
      <c r="B77">
        <v>33</v>
      </c>
      <c r="C77">
        <v>741</v>
      </c>
      <c r="D77">
        <v>3</v>
      </c>
      <c r="E77">
        <v>2016</v>
      </c>
      <c r="F77">
        <v>0.29050642510129249</v>
      </c>
    </row>
    <row r="78" spans="1:6" x14ac:dyDescent="0.25">
      <c r="A78">
        <v>3407</v>
      </c>
      <c r="B78">
        <v>33</v>
      </c>
      <c r="C78">
        <v>751</v>
      </c>
      <c r="D78">
        <v>3</v>
      </c>
      <c r="E78">
        <v>2016</v>
      </c>
      <c r="F78">
        <v>0.48455949459454284</v>
      </c>
    </row>
    <row r="79" spans="1:6" x14ac:dyDescent="0.25">
      <c r="A79">
        <v>3407</v>
      </c>
      <c r="B79">
        <v>33</v>
      </c>
      <c r="C79">
        <v>761</v>
      </c>
      <c r="D79">
        <v>3</v>
      </c>
      <c r="E79">
        <v>2016</v>
      </c>
      <c r="F79">
        <v>0.47193273038001449</v>
      </c>
    </row>
    <row r="80" spans="1:6" x14ac:dyDescent="0.25">
      <c r="A80">
        <v>3407</v>
      </c>
      <c r="B80">
        <v>33</v>
      </c>
      <c r="C80">
        <v>771</v>
      </c>
      <c r="D80">
        <v>3</v>
      </c>
      <c r="E80">
        <v>2016</v>
      </c>
      <c r="F80">
        <v>0.38039047564183831</v>
      </c>
    </row>
    <row r="81" spans="1:6" x14ac:dyDescent="0.25">
      <c r="A81">
        <v>3407</v>
      </c>
      <c r="B81">
        <v>33</v>
      </c>
      <c r="C81">
        <v>781</v>
      </c>
      <c r="D81">
        <v>3</v>
      </c>
      <c r="E81">
        <v>2016</v>
      </c>
      <c r="F81">
        <v>0.50730550722967915</v>
      </c>
    </row>
    <row r="82" spans="1:6" x14ac:dyDescent="0.25">
      <c r="A82">
        <v>3407</v>
      </c>
      <c r="B82">
        <v>33</v>
      </c>
      <c r="C82">
        <v>791</v>
      </c>
      <c r="D82">
        <v>3</v>
      </c>
      <c r="E82">
        <v>2016</v>
      </c>
      <c r="F82">
        <v>0.43781300574149834</v>
      </c>
    </row>
    <row r="83" spans="1:6" x14ac:dyDescent="0.25">
      <c r="A83">
        <v>3407</v>
      </c>
      <c r="B83">
        <v>33</v>
      </c>
      <c r="C83">
        <v>801</v>
      </c>
      <c r="D83">
        <v>3</v>
      </c>
      <c r="E83">
        <v>2016</v>
      </c>
      <c r="F83">
        <v>0.10630972406244604</v>
      </c>
    </row>
    <row r="84" spans="1:6" x14ac:dyDescent="0.25">
      <c r="A84">
        <v>3407</v>
      </c>
      <c r="B84">
        <v>33</v>
      </c>
      <c r="C84">
        <v>811</v>
      </c>
      <c r="D84">
        <v>3</v>
      </c>
      <c r="E84">
        <v>2016</v>
      </c>
      <c r="F84">
        <v>0.64854492194250812</v>
      </c>
    </row>
    <row r="85" spans="1:6" x14ac:dyDescent="0.25">
      <c r="A85">
        <v>3407</v>
      </c>
      <c r="B85">
        <v>33</v>
      </c>
      <c r="C85">
        <v>821</v>
      </c>
      <c r="D85">
        <v>3</v>
      </c>
      <c r="E85">
        <v>2016</v>
      </c>
      <c r="F85">
        <v>0.10152099775332686</v>
      </c>
    </row>
    <row r="86" spans="1:6" x14ac:dyDescent="0.25">
      <c r="A86">
        <v>3407</v>
      </c>
      <c r="B86">
        <v>33</v>
      </c>
      <c r="C86">
        <v>831</v>
      </c>
      <c r="D86">
        <v>3</v>
      </c>
      <c r="E86">
        <v>2016</v>
      </c>
      <c r="F86">
        <v>0.38058671774487773</v>
      </c>
    </row>
    <row r="87" spans="1:6" x14ac:dyDescent="0.25">
      <c r="A87">
        <v>3407</v>
      </c>
      <c r="B87">
        <v>33</v>
      </c>
      <c r="C87">
        <v>841</v>
      </c>
      <c r="D87">
        <v>3</v>
      </c>
      <c r="E87">
        <v>2016</v>
      </c>
      <c r="F87">
        <v>0.41016371142730951</v>
      </c>
    </row>
    <row r="88" spans="1:6" x14ac:dyDescent="0.25">
      <c r="A88">
        <v>3407</v>
      </c>
      <c r="B88">
        <v>33</v>
      </c>
      <c r="C88">
        <v>851</v>
      </c>
      <c r="D88">
        <v>3</v>
      </c>
      <c r="E88">
        <v>2016</v>
      </c>
      <c r="F88">
        <v>0.48188625880907088</v>
      </c>
    </row>
    <row r="89" spans="1:6" x14ac:dyDescent="0.25">
      <c r="A89">
        <v>3407</v>
      </c>
      <c r="B89">
        <v>33</v>
      </c>
      <c r="C89">
        <v>861</v>
      </c>
      <c r="D89">
        <v>3</v>
      </c>
      <c r="E89">
        <v>2016</v>
      </c>
      <c r="F89">
        <v>0.15746701038846328</v>
      </c>
    </row>
    <row r="90" spans="1:6" x14ac:dyDescent="0.25">
      <c r="A90">
        <v>3407</v>
      </c>
      <c r="B90">
        <v>33</v>
      </c>
      <c r="C90">
        <v>871</v>
      </c>
      <c r="D90">
        <v>3</v>
      </c>
      <c r="E90">
        <v>2016</v>
      </c>
      <c r="F90">
        <v>0.45384822090366217</v>
      </c>
    </row>
    <row r="91" spans="1:6" x14ac:dyDescent="0.25">
      <c r="A91">
        <v>3407</v>
      </c>
      <c r="B91">
        <v>33</v>
      </c>
      <c r="C91">
        <v>881</v>
      </c>
      <c r="D91">
        <v>3</v>
      </c>
      <c r="E91">
        <v>2016</v>
      </c>
      <c r="F91">
        <v>0.66416417036311637</v>
      </c>
    </row>
    <row r="92" spans="1:6" x14ac:dyDescent="0.25">
      <c r="A92">
        <v>3407</v>
      </c>
      <c r="B92">
        <v>33</v>
      </c>
      <c r="C92">
        <v>891</v>
      </c>
      <c r="D92">
        <v>3</v>
      </c>
      <c r="E92">
        <v>2016</v>
      </c>
      <c r="F92">
        <v>0.40248250091211063</v>
      </c>
    </row>
    <row r="93" spans="1:6" x14ac:dyDescent="0.25">
      <c r="A93">
        <v>3407</v>
      </c>
      <c r="B93">
        <v>33</v>
      </c>
      <c r="C93">
        <v>901</v>
      </c>
      <c r="D93">
        <v>3</v>
      </c>
      <c r="E93">
        <v>2016</v>
      </c>
      <c r="F93">
        <v>0.3191712272212302</v>
      </c>
    </row>
    <row r="94" spans="1:6" x14ac:dyDescent="0.25">
      <c r="A94">
        <v>3407</v>
      </c>
      <c r="B94">
        <v>33</v>
      </c>
      <c r="C94">
        <v>911</v>
      </c>
      <c r="D94">
        <v>3</v>
      </c>
      <c r="E94">
        <v>2016</v>
      </c>
      <c r="F94">
        <v>0.38466371142730965</v>
      </c>
    </row>
    <row r="95" spans="1:6" x14ac:dyDescent="0.25">
      <c r="A95">
        <v>3407</v>
      </c>
      <c r="B95">
        <v>33</v>
      </c>
      <c r="C95">
        <v>921</v>
      </c>
      <c r="D95">
        <v>3</v>
      </c>
      <c r="E95">
        <v>2016</v>
      </c>
      <c r="F95">
        <v>9.8647761967855338E-2</v>
      </c>
    </row>
    <row r="96" spans="1:6" x14ac:dyDescent="0.25">
      <c r="A96">
        <v>3407</v>
      </c>
      <c r="B96">
        <v>33</v>
      </c>
      <c r="C96">
        <v>931</v>
      </c>
      <c r="D96">
        <v>3</v>
      </c>
      <c r="E96">
        <v>2016</v>
      </c>
      <c r="F96">
        <v>0.18558625880907129</v>
      </c>
    </row>
    <row r="97" spans="1:6" x14ac:dyDescent="0.25">
      <c r="A97">
        <v>3407</v>
      </c>
      <c r="B97">
        <v>33</v>
      </c>
      <c r="C97">
        <v>941</v>
      </c>
      <c r="D97">
        <v>3</v>
      </c>
      <c r="E97">
        <v>2016</v>
      </c>
      <c r="F97">
        <v>0.42100972406244602</v>
      </c>
    </row>
    <row r="98" spans="1:6" x14ac:dyDescent="0.25">
      <c r="A98">
        <v>3407</v>
      </c>
      <c r="B98">
        <v>33</v>
      </c>
      <c r="C98">
        <v>951</v>
      </c>
      <c r="D98">
        <v>3</v>
      </c>
      <c r="E98">
        <v>2016</v>
      </c>
      <c r="F98">
        <v>0.11939890930737183</v>
      </c>
    </row>
    <row r="99" spans="1:6" x14ac:dyDescent="0.25">
      <c r="A99">
        <v>3407</v>
      </c>
      <c r="B99">
        <v>33</v>
      </c>
      <c r="C99">
        <v>961</v>
      </c>
      <c r="D99">
        <v>3</v>
      </c>
      <c r="E99">
        <v>2016</v>
      </c>
      <c r="F99">
        <v>0.420940246173935</v>
      </c>
    </row>
    <row r="100" spans="1:6" x14ac:dyDescent="0.25">
      <c r="A100">
        <v>3407</v>
      </c>
      <c r="B100">
        <v>33</v>
      </c>
      <c r="C100">
        <v>971</v>
      </c>
      <c r="D100">
        <v>3</v>
      </c>
      <c r="E100">
        <v>2016</v>
      </c>
      <c r="F100">
        <v>0.40750972406244601</v>
      </c>
    </row>
    <row r="101" spans="1:6" x14ac:dyDescent="0.25">
      <c r="A101">
        <v>3407</v>
      </c>
      <c r="B101">
        <v>33</v>
      </c>
      <c r="C101">
        <v>981</v>
      </c>
      <c r="D101">
        <v>3</v>
      </c>
      <c r="E101">
        <v>2016</v>
      </c>
      <c r="F101">
        <v>0.27302145668913347</v>
      </c>
    </row>
    <row r="102" spans="1:6" x14ac:dyDescent="0.25">
      <c r="A102">
        <v>3407</v>
      </c>
      <c r="B102">
        <v>33</v>
      </c>
      <c r="C102">
        <v>991</v>
      </c>
      <c r="D102">
        <v>3</v>
      </c>
      <c r="E102">
        <v>2016</v>
      </c>
      <c r="F102">
        <v>0.50602475565028704</v>
      </c>
    </row>
    <row r="103" spans="1:6" x14ac:dyDescent="0.25">
      <c r="A103">
        <v>3407</v>
      </c>
      <c r="B103">
        <v>33</v>
      </c>
      <c r="C103">
        <v>1001</v>
      </c>
      <c r="D103">
        <v>3</v>
      </c>
      <c r="E103">
        <v>2016</v>
      </c>
      <c r="F103">
        <v>9.9605507229679174E-2</v>
      </c>
    </row>
    <row r="104" spans="1:6" x14ac:dyDescent="0.25">
      <c r="A104">
        <v>3407</v>
      </c>
      <c r="B104">
        <v>33</v>
      </c>
      <c r="C104">
        <v>1011</v>
      </c>
      <c r="D104">
        <v>3</v>
      </c>
      <c r="E104">
        <v>2016</v>
      </c>
      <c r="F104">
        <v>0.10662897248305399</v>
      </c>
    </row>
    <row r="105" spans="1:6" x14ac:dyDescent="0.25">
      <c r="A105">
        <v>3407</v>
      </c>
      <c r="B105">
        <v>33</v>
      </c>
      <c r="C105">
        <v>1021</v>
      </c>
      <c r="D105">
        <v>3</v>
      </c>
      <c r="E105">
        <v>2016</v>
      </c>
      <c r="F105">
        <v>0.11588717668068442</v>
      </c>
    </row>
    <row r="106" spans="1:6" x14ac:dyDescent="0.25">
      <c r="A106">
        <v>3407</v>
      </c>
      <c r="B106">
        <v>33</v>
      </c>
      <c r="C106">
        <v>1031</v>
      </c>
      <c r="D106">
        <v>3</v>
      </c>
      <c r="E106">
        <v>2016</v>
      </c>
      <c r="F106">
        <v>0.10152099775332686</v>
      </c>
    </row>
    <row r="107" spans="1:6" x14ac:dyDescent="0.25">
      <c r="A107">
        <v>3407</v>
      </c>
      <c r="B107">
        <v>33</v>
      </c>
      <c r="C107">
        <v>1041</v>
      </c>
      <c r="D107">
        <v>3</v>
      </c>
      <c r="E107">
        <v>2016</v>
      </c>
      <c r="F107">
        <v>0.10535197880062221</v>
      </c>
    </row>
    <row r="108" spans="1:6" x14ac:dyDescent="0.25">
      <c r="A108">
        <v>3407</v>
      </c>
      <c r="B108">
        <v>33</v>
      </c>
      <c r="C108">
        <v>1051</v>
      </c>
      <c r="D108">
        <v>3</v>
      </c>
      <c r="E108">
        <v>2016</v>
      </c>
      <c r="F108">
        <v>0.11077920195095731</v>
      </c>
    </row>
    <row r="109" spans="1:6" x14ac:dyDescent="0.25">
      <c r="A109">
        <v>3407</v>
      </c>
      <c r="B109">
        <v>33</v>
      </c>
      <c r="C109">
        <v>1061</v>
      </c>
      <c r="D109">
        <v>3</v>
      </c>
      <c r="E109">
        <v>2016</v>
      </c>
      <c r="F109">
        <v>9.8967010388463297E-2</v>
      </c>
    </row>
    <row r="110" spans="1:6" x14ac:dyDescent="0.25">
      <c r="A110">
        <v>3407</v>
      </c>
      <c r="B110">
        <v>33</v>
      </c>
      <c r="C110">
        <v>1071</v>
      </c>
      <c r="D110">
        <v>3</v>
      </c>
      <c r="E110">
        <v>2016</v>
      </c>
      <c r="F110">
        <v>9.9924755650287134E-2</v>
      </c>
    </row>
    <row r="111" spans="1:6" x14ac:dyDescent="0.25">
      <c r="A111">
        <v>3407</v>
      </c>
      <c r="B111">
        <v>33</v>
      </c>
      <c r="C111">
        <v>1081</v>
      </c>
      <c r="D111">
        <v>3</v>
      </c>
      <c r="E111">
        <v>2016</v>
      </c>
      <c r="F111">
        <v>0.38638671774487776</v>
      </c>
    </row>
    <row r="112" spans="1:6" x14ac:dyDescent="0.25">
      <c r="A112">
        <v>3407</v>
      </c>
      <c r="B112">
        <v>33</v>
      </c>
      <c r="C112">
        <v>1091</v>
      </c>
      <c r="D112">
        <v>3</v>
      </c>
      <c r="E112">
        <v>2016</v>
      </c>
      <c r="F112">
        <v>0.26876417036311617</v>
      </c>
    </row>
    <row r="113" spans="1:6" x14ac:dyDescent="0.25">
      <c r="A113">
        <v>3407</v>
      </c>
      <c r="B113">
        <v>33</v>
      </c>
      <c r="C113">
        <v>1101</v>
      </c>
      <c r="D113">
        <v>3</v>
      </c>
      <c r="E113">
        <v>2016</v>
      </c>
      <c r="F113">
        <v>0.15510174933271897</v>
      </c>
    </row>
    <row r="114" spans="1:6" x14ac:dyDescent="0.25">
      <c r="A114">
        <v>3407</v>
      </c>
      <c r="B114">
        <v>33</v>
      </c>
      <c r="C114">
        <v>1111</v>
      </c>
      <c r="D114">
        <v>3</v>
      </c>
      <c r="E114">
        <v>2016</v>
      </c>
      <c r="F114">
        <v>0.44977122722123003</v>
      </c>
    </row>
    <row r="115" spans="1:6" x14ac:dyDescent="0.25">
      <c r="A115">
        <v>3407</v>
      </c>
      <c r="B115">
        <v>33</v>
      </c>
      <c r="C115">
        <v>1121</v>
      </c>
      <c r="D115">
        <v>3</v>
      </c>
      <c r="E115">
        <v>2016</v>
      </c>
      <c r="F115">
        <v>0.11282145668913335</v>
      </c>
    </row>
    <row r="116" spans="1:6" x14ac:dyDescent="0.25">
      <c r="A116">
        <v>3407</v>
      </c>
      <c r="B116">
        <v>33</v>
      </c>
      <c r="C116">
        <v>1131</v>
      </c>
      <c r="D116">
        <v>3</v>
      </c>
      <c r="E116">
        <v>2016</v>
      </c>
      <c r="F116">
        <v>0.48158625880907158</v>
      </c>
    </row>
    <row r="117" spans="1:6" x14ac:dyDescent="0.25">
      <c r="A117">
        <v>3407</v>
      </c>
      <c r="B117">
        <v>33</v>
      </c>
      <c r="C117">
        <v>1141</v>
      </c>
      <c r="D117">
        <v>3</v>
      </c>
      <c r="E117">
        <v>2016</v>
      </c>
      <c r="F117">
        <v>0.3861862588090712</v>
      </c>
    </row>
    <row r="118" spans="1:6" x14ac:dyDescent="0.25">
      <c r="A118">
        <v>3407</v>
      </c>
      <c r="B118">
        <v>33</v>
      </c>
      <c r="C118">
        <v>1151</v>
      </c>
      <c r="D118">
        <v>3</v>
      </c>
      <c r="E118">
        <v>2016</v>
      </c>
      <c r="F118">
        <v>0.33335995353034947</v>
      </c>
    </row>
    <row r="119" spans="1:6" x14ac:dyDescent="0.25">
      <c r="A119">
        <v>3407</v>
      </c>
      <c r="B119">
        <v>33</v>
      </c>
      <c r="C119">
        <v>1161</v>
      </c>
      <c r="D119">
        <v>3</v>
      </c>
      <c r="E119">
        <v>2016</v>
      </c>
      <c r="F119">
        <v>0.27512567352190043</v>
      </c>
    </row>
    <row r="120" spans="1:6" x14ac:dyDescent="0.25">
      <c r="A120">
        <v>3407</v>
      </c>
      <c r="B120">
        <v>33</v>
      </c>
      <c r="C120">
        <v>1171</v>
      </c>
      <c r="D120">
        <v>3</v>
      </c>
      <c r="E120">
        <v>2016</v>
      </c>
      <c r="F120">
        <v>0.31012099775332685</v>
      </c>
    </row>
    <row r="121" spans="1:6" x14ac:dyDescent="0.25">
      <c r="A121">
        <v>3407</v>
      </c>
      <c r="B121">
        <v>33</v>
      </c>
      <c r="C121">
        <v>1181</v>
      </c>
      <c r="D121">
        <v>3</v>
      </c>
      <c r="E121">
        <v>2016</v>
      </c>
      <c r="F121">
        <v>0.10567122722123017</v>
      </c>
    </row>
    <row r="122" spans="1:6" x14ac:dyDescent="0.25">
      <c r="A122">
        <v>3407</v>
      </c>
      <c r="B122">
        <v>33</v>
      </c>
      <c r="C122">
        <v>1191</v>
      </c>
      <c r="D122">
        <v>3</v>
      </c>
      <c r="E122">
        <v>2016</v>
      </c>
      <c r="F122">
        <v>0.49375995353034957</v>
      </c>
    </row>
    <row r="123" spans="1:6" x14ac:dyDescent="0.25">
      <c r="A123">
        <v>3407</v>
      </c>
      <c r="B123">
        <v>33</v>
      </c>
      <c r="C123">
        <v>1201</v>
      </c>
      <c r="D123">
        <v>3</v>
      </c>
      <c r="E123">
        <v>2016</v>
      </c>
      <c r="F123">
        <v>0.26518625880907143</v>
      </c>
    </row>
    <row r="124" spans="1:6" x14ac:dyDescent="0.25">
      <c r="A124">
        <v>3407</v>
      </c>
      <c r="B124">
        <v>33</v>
      </c>
      <c r="C124">
        <v>1211</v>
      </c>
      <c r="D124">
        <v>3</v>
      </c>
      <c r="E124">
        <v>2016</v>
      </c>
      <c r="F124">
        <v>9.9286258809071243E-2</v>
      </c>
    </row>
    <row r="125" spans="1:6" x14ac:dyDescent="0.25">
      <c r="A125">
        <v>3407</v>
      </c>
      <c r="B125">
        <v>33</v>
      </c>
      <c r="C125">
        <v>1221</v>
      </c>
      <c r="D125">
        <v>3</v>
      </c>
      <c r="E125">
        <v>2016</v>
      </c>
      <c r="F125">
        <v>0.51178671774487772</v>
      </c>
    </row>
    <row r="126" spans="1:6" x14ac:dyDescent="0.25">
      <c r="A126">
        <v>3407</v>
      </c>
      <c r="B126">
        <v>33</v>
      </c>
      <c r="C126">
        <v>1231</v>
      </c>
      <c r="D126">
        <v>3</v>
      </c>
      <c r="E126">
        <v>2016</v>
      </c>
      <c r="F126">
        <v>0.11716417036311623</v>
      </c>
    </row>
    <row r="127" spans="1:6" x14ac:dyDescent="0.25">
      <c r="A127">
        <v>3407</v>
      </c>
      <c r="B127">
        <v>33</v>
      </c>
      <c r="C127">
        <v>1241</v>
      </c>
      <c r="D127">
        <v>3</v>
      </c>
      <c r="E127">
        <v>2016</v>
      </c>
      <c r="F127">
        <v>0.19169799143575864</v>
      </c>
    </row>
    <row r="129" spans="1:7" x14ac:dyDescent="0.25">
      <c r="A129" t="s">
        <v>7</v>
      </c>
      <c r="F129">
        <v>38.662999999999997</v>
      </c>
      <c r="G129" t="s">
        <v>8</v>
      </c>
    </row>
    <row r="132" spans="1:7" x14ac:dyDescent="0.25">
      <c r="B132" t="s">
        <v>9</v>
      </c>
      <c r="E132" t="s">
        <v>10</v>
      </c>
    </row>
  </sheetData>
  <mergeCells count="1">
    <mergeCell ref="B1:E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topLeftCell="A116" zoomScaleNormal="100" workbookViewId="0">
      <selection activeCell="H4" sqref="H4:H127"/>
    </sheetView>
  </sheetViews>
  <sheetFormatPr defaultRowHeight="15" x14ac:dyDescent="0.25"/>
  <cols>
    <col min="1" max="1" width="11.7109375" customWidth="1"/>
    <col min="2" max="3" width="17.28515625" customWidth="1"/>
    <col min="4" max="5" width="11.85546875" customWidth="1"/>
    <col min="6" max="6" width="11.28515625" style="15" customWidth="1"/>
    <col min="7" max="7" width="15.42578125" customWidth="1"/>
    <col min="8" max="8" width="19.28515625" customWidth="1"/>
  </cols>
  <sheetData>
    <row r="1" spans="1:8" ht="18.75" x14ac:dyDescent="0.25">
      <c r="A1" s="21" t="s">
        <v>20</v>
      </c>
      <c r="B1" s="21"/>
      <c r="C1" s="21"/>
      <c r="D1" s="21"/>
      <c r="E1" s="21"/>
      <c r="F1" s="21"/>
      <c r="G1" s="21"/>
      <c r="H1" s="21"/>
    </row>
    <row r="2" spans="1:8" ht="15.75" x14ac:dyDescent="0.25">
      <c r="A2" s="22" t="s">
        <v>11</v>
      </c>
      <c r="B2" s="22" t="s">
        <v>12</v>
      </c>
      <c r="C2" s="23" t="s">
        <v>13</v>
      </c>
      <c r="D2" s="22" t="s">
        <v>21</v>
      </c>
      <c r="E2" s="22"/>
      <c r="F2" s="25" t="s">
        <v>14</v>
      </c>
      <c r="G2" s="26" t="s">
        <v>15</v>
      </c>
      <c r="H2" s="26" t="s">
        <v>16</v>
      </c>
    </row>
    <row r="3" spans="1:8" ht="31.5" x14ac:dyDescent="0.25">
      <c r="A3" s="22"/>
      <c r="B3" s="22"/>
      <c r="C3" s="24"/>
      <c r="D3" s="18" t="s">
        <v>22</v>
      </c>
      <c r="E3" s="1" t="s">
        <v>23</v>
      </c>
      <c r="F3" s="25"/>
      <c r="G3" s="26"/>
      <c r="H3" s="26"/>
    </row>
    <row r="4" spans="1:8" ht="15.75" x14ac:dyDescent="0.25">
      <c r="A4" s="2">
        <v>1</v>
      </c>
      <c r="B4" s="2">
        <v>11455</v>
      </c>
      <c r="C4" s="10">
        <v>32.200000000000003</v>
      </c>
      <c r="D4" s="17">
        <v>1.3653999999999999</v>
      </c>
      <c r="E4" s="2">
        <v>1.6136999999999999</v>
      </c>
      <c r="F4" s="13">
        <f>E4-D4</f>
        <v>0.24829999999999997</v>
      </c>
      <c r="G4" s="3">
        <f>$G$130*C4</f>
        <v>0.10279799143575866</v>
      </c>
      <c r="H4" s="4">
        <f>G4+F4</f>
        <v>0.35109799143575859</v>
      </c>
    </row>
    <row r="5" spans="1:8" ht="15.75" x14ac:dyDescent="0.25">
      <c r="A5" s="2">
        <v>2</v>
      </c>
      <c r="B5" s="2">
        <v>11452</v>
      </c>
      <c r="C5" s="10">
        <v>38.799999999999997</v>
      </c>
      <c r="D5" s="17">
        <v>2.6831</v>
      </c>
      <c r="E5" s="2">
        <v>2.8952</v>
      </c>
      <c r="F5" s="13">
        <f t="shared" ref="F5:F68" si="0">E5-D5</f>
        <v>0.21209999999999996</v>
      </c>
      <c r="G5" s="3">
        <f t="shared" ref="G5:G69" si="1">$G$130*C5</f>
        <v>0.12386838719588308</v>
      </c>
      <c r="H5" s="4">
        <f t="shared" ref="H5:H69" si="2">G5+F5</f>
        <v>0.33596838719588307</v>
      </c>
    </row>
    <row r="6" spans="1:8" ht="15.75" x14ac:dyDescent="0.25">
      <c r="A6" s="2">
        <v>3</v>
      </c>
      <c r="B6" s="2">
        <v>11461</v>
      </c>
      <c r="C6" s="10">
        <v>34.200000000000003</v>
      </c>
      <c r="D6" s="17">
        <v>1.3621000000000001</v>
      </c>
      <c r="E6" s="2">
        <v>1.4572000000000001</v>
      </c>
      <c r="F6" s="13">
        <f t="shared" si="0"/>
        <v>9.5099999999999962E-2</v>
      </c>
      <c r="G6" s="3">
        <f t="shared" si="1"/>
        <v>0.10918295984791758</v>
      </c>
      <c r="H6" s="4">
        <f t="shared" si="2"/>
        <v>0.20428295984791756</v>
      </c>
    </row>
    <row r="7" spans="1:8" ht="15.75" x14ac:dyDescent="0.25">
      <c r="A7" s="2">
        <v>4</v>
      </c>
      <c r="B7" s="2">
        <v>11460</v>
      </c>
      <c r="C7" s="10">
        <v>32.700000000000003</v>
      </c>
      <c r="D7" s="17">
        <v>0.63109999999999999</v>
      </c>
      <c r="E7" s="2">
        <v>0.64139999999999997</v>
      </c>
      <c r="F7" s="13">
        <f t="shared" si="0"/>
        <v>1.0299999999999976E-2</v>
      </c>
      <c r="G7" s="3">
        <f t="shared" si="1"/>
        <v>0.10439423353879838</v>
      </c>
      <c r="H7" s="4">
        <f t="shared" si="2"/>
        <v>0.11469423353879836</v>
      </c>
    </row>
    <row r="8" spans="1:8" ht="15.75" x14ac:dyDescent="0.25">
      <c r="A8" s="2">
        <v>5</v>
      </c>
      <c r="B8" s="2">
        <v>11457</v>
      </c>
      <c r="C8" s="10">
        <v>31.2</v>
      </c>
      <c r="D8" s="17">
        <v>1.3436999999999999</v>
      </c>
      <c r="E8" s="2">
        <v>1.4365000000000001</v>
      </c>
      <c r="F8" s="13">
        <f t="shared" si="0"/>
        <v>9.2800000000000216E-2</v>
      </c>
      <c r="G8" s="3">
        <f t="shared" si="1"/>
        <v>9.9605507229679174E-2</v>
      </c>
      <c r="H8" s="4">
        <f t="shared" si="2"/>
        <v>0.19240550722967939</v>
      </c>
    </row>
    <row r="9" spans="1:8" ht="15.75" x14ac:dyDescent="0.25">
      <c r="A9" s="2">
        <v>6</v>
      </c>
      <c r="B9" s="2">
        <v>11458</v>
      </c>
      <c r="C9" s="10">
        <v>55.7</v>
      </c>
      <c r="D9" s="17">
        <v>2.6351</v>
      </c>
      <c r="E9" s="2">
        <v>2.8374000000000001</v>
      </c>
      <c r="F9" s="13">
        <f t="shared" si="0"/>
        <v>0.20230000000000015</v>
      </c>
      <c r="G9" s="3">
        <f t="shared" si="1"/>
        <v>0.17782137027862599</v>
      </c>
      <c r="H9" s="4">
        <f t="shared" si="2"/>
        <v>0.38012137027862614</v>
      </c>
    </row>
    <row r="10" spans="1:8" ht="15.75" x14ac:dyDescent="0.25">
      <c r="A10" s="2">
        <v>7</v>
      </c>
      <c r="B10" s="2">
        <v>11335</v>
      </c>
      <c r="C10" s="10">
        <v>31.9</v>
      </c>
      <c r="D10" s="17">
        <v>0.4304</v>
      </c>
      <c r="E10" s="2">
        <v>0.4304</v>
      </c>
      <c r="F10" s="13">
        <f t="shared" si="0"/>
        <v>0</v>
      </c>
      <c r="G10" s="3">
        <f t="shared" si="1"/>
        <v>0.10184024617393481</v>
      </c>
      <c r="H10" s="4">
        <f t="shared" si="2"/>
        <v>0.10184024617393481</v>
      </c>
    </row>
    <row r="11" spans="1:8" ht="15.75" x14ac:dyDescent="0.25">
      <c r="A11" s="2">
        <v>8</v>
      </c>
      <c r="B11" s="2">
        <v>11304</v>
      </c>
      <c r="C11" s="10">
        <v>37</v>
      </c>
      <c r="D11" s="17">
        <v>4.2234999999999996</v>
      </c>
      <c r="E11" s="2">
        <v>4.8120000000000003</v>
      </c>
      <c r="F11" s="13">
        <f t="shared" si="0"/>
        <v>0.58850000000000069</v>
      </c>
      <c r="G11" s="3">
        <f t="shared" si="1"/>
        <v>0.11812191562494005</v>
      </c>
      <c r="H11" s="4">
        <f t="shared" si="2"/>
        <v>0.7066219156249407</v>
      </c>
    </row>
    <row r="12" spans="1:8" ht="15.75" x14ac:dyDescent="0.25">
      <c r="A12" s="2">
        <v>9</v>
      </c>
      <c r="B12" s="2">
        <v>11308</v>
      </c>
      <c r="C12" s="10">
        <v>33.299999999999997</v>
      </c>
      <c r="D12" s="17">
        <v>2.0987</v>
      </c>
      <c r="E12" s="2">
        <v>2.4047999999999998</v>
      </c>
      <c r="F12" s="13">
        <f t="shared" si="0"/>
        <v>0.30609999999999982</v>
      </c>
      <c r="G12" s="3">
        <f t="shared" si="1"/>
        <v>0.10630972406244604</v>
      </c>
      <c r="H12" s="4">
        <f t="shared" si="2"/>
        <v>0.41240972406244586</v>
      </c>
    </row>
    <row r="13" spans="1:8" ht="15.75" x14ac:dyDescent="0.25">
      <c r="A13" s="2">
        <v>10</v>
      </c>
      <c r="B13" s="2">
        <v>11453</v>
      </c>
      <c r="C13" s="10">
        <v>31.4</v>
      </c>
      <c r="D13" s="17">
        <v>1.6888000000000001</v>
      </c>
      <c r="E13" s="2">
        <v>2.0541999999999998</v>
      </c>
      <c r="F13" s="13">
        <f t="shared" si="0"/>
        <v>0.36539999999999973</v>
      </c>
      <c r="G13" s="3">
        <f t="shared" si="1"/>
        <v>0.10024400407089507</v>
      </c>
      <c r="H13" s="4">
        <f t="shared" si="2"/>
        <v>0.46564400407089479</v>
      </c>
    </row>
    <row r="14" spans="1:8" ht="15.75" x14ac:dyDescent="0.25">
      <c r="A14" s="2">
        <v>11</v>
      </c>
      <c r="B14" s="2">
        <v>11454</v>
      </c>
      <c r="C14" s="10">
        <v>31.2</v>
      </c>
      <c r="D14" s="17">
        <v>2.3188</v>
      </c>
      <c r="E14" s="2">
        <v>2.6574</v>
      </c>
      <c r="F14" s="13">
        <f t="shared" si="0"/>
        <v>0.33860000000000001</v>
      </c>
      <c r="G14" s="3">
        <f t="shared" si="1"/>
        <v>9.9605507229679174E-2</v>
      </c>
      <c r="H14" s="4">
        <f t="shared" si="2"/>
        <v>0.43820550722967921</v>
      </c>
    </row>
    <row r="15" spans="1:8" ht="15.75" x14ac:dyDescent="0.25">
      <c r="A15" s="2">
        <v>12</v>
      </c>
      <c r="B15" s="2">
        <v>11305</v>
      </c>
      <c r="C15" s="10">
        <v>34.299999999999997</v>
      </c>
      <c r="D15" s="17">
        <v>1.7313000000000001</v>
      </c>
      <c r="E15" s="2">
        <v>1.7313000000000001</v>
      </c>
      <c r="F15" s="13">
        <f t="shared" si="0"/>
        <v>0</v>
      </c>
      <c r="G15" s="3">
        <f t="shared" si="1"/>
        <v>0.1095022082685255</v>
      </c>
      <c r="H15" s="4">
        <f t="shared" si="2"/>
        <v>0.1095022082685255</v>
      </c>
    </row>
    <row r="16" spans="1:8" ht="15.75" x14ac:dyDescent="0.25">
      <c r="A16" s="2">
        <v>13</v>
      </c>
      <c r="B16" s="2">
        <v>11456</v>
      </c>
      <c r="C16" s="10">
        <v>33.4</v>
      </c>
      <c r="D16" s="17">
        <v>2.9550999999999998</v>
      </c>
      <c r="E16" s="2">
        <v>3.3811</v>
      </c>
      <c r="F16" s="13">
        <f t="shared" si="0"/>
        <v>0.42600000000000016</v>
      </c>
      <c r="G16" s="3">
        <f t="shared" si="1"/>
        <v>0.10662897248305399</v>
      </c>
      <c r="H16" s="4">
        <f t="shared" si="2"/>
        <v>0.53262897248305419</v>
      </c>
    </row>
    <row r="17" spans="1:8" ht="15.75" x14ac:dyDescent="0.25">
      <c r="A17" s="2">
        <v>14</v>
      </c>
      <c r="B17" s="2">
        <v>11459</v>
      </c>
      <c r="C17" s="10">
        <v>32.9</v>
      </c>
      <c r="D17" s="17">
        <v>1.4483999999999999</v>
      </c>
      <c r="E17" s="2">
        <v>1.5739000000000001</v>
      </c>
      <c r="F17" s="13">
        <f t="shared" si="0"/>
        <v>0.12550000000000017</v>
      </c>
      <c r="G17" s="3">
        <f t="shared" si="1"/>
        <v>0.10503273038001426</v>
      </c>
      <c r="H17" s="4">
        <f t="shared" si="2"/>
        <v>0.23053273038001443</v>
      </c>
    </row>
    <row r="18" spans="1:8" ht="15.75" x14ac:dyDescent="0.25">
      <c r="A18" s="2">
        <v>15</v>
      </c>
      <c r="B18" s="2">
        <v>11303</v>
      </c>
      <c r="C18" s="10">
        <v>35.299999999999997</v>
      </c>
      <c r="D18" s="17">
        <v>3.6105999999999998</v>
      </c>
      <c r="E18" s="2">
        <v>4.1177000000000001</v>
      </c>
      <c r="F18" s="13">
        <f t="shared" si="0"/>
        <v>0.50710000000000033</v>
      </c>
      <c r="G18" s="3">
        <f t="shared" si="1"/>
        <v>0.11269469247460497</v>
      </c>
      <c r="H18" s="4">
        <f t="shared" si="2"/>
        <v>0.61979469247460528</v>
      </c>
    </row>
    <row r="19" spans="1:8" ht="15.75" x14ac:dyDescent="0.25">
      <c r="A19" s="2">
        <v>16</v>
      </c>
      <c r="B19" s="2">
        <v>11309</v>
      </c>
      <c r="C19" s="10">
        <v>33.5</v>
      </c>
      <c r="D19" s="17">
        <v>2.1747999999999998</v>
      </c>
      <c r="E19" s="2">
        <v>2.448</v>
      </c>
      <c r="F19" s="13">
        <f t="shared" si="0"/>
        <v>0.27320000000000011</v>
      </c>
      <c r="G19" s="3">
        <f t="shared" si="1"/>
        <v>0.10694822090366195</v>
      </c>
      <c r="H19" s="4">
        <f t="shared" si="2"/>
        <v>0.38014822090366207</v>
      </c>
    </row>
    <row r="20" spans="1:8" ht="15.75" x14ac:dyDescent="0.25">
      <c r="A20" s="2">
        <v>17</v>
      </c>
      <c r="B20" s="2">
        <v>11334</v>
      </c>
      <c r="C20" s="10">
        <v>31.3</v>
      </c>
      <c r="D20" s="17">
        <v>1.3569</v>
      </c>
      <c r="E20" s="2">
        <v>1.4650000000000001</v>
      </c>
      <c r="F20" s="13">
        <f t="shared" si="0"/>
        <v>0.10810000000000008</v>
      </c>
      <c r="G20" s="3">
        <f t="shared" si="1"/>
        <v>9.9924755650287134E-2</v>
      </c>
      <c r="H20" s="4">
        <f t="shared" si="2"/>
        <v>0.20802475565028722</v>
      </c>
    </row>
    <row r="21" spans="1:8" ht="15.75" x14ac:dyDescent="0.25">
      <c r="A21" s="2">
        <v>18</v>
      </c>
      <c r="B21" s="2">
        <v>11336</v>
      </c>
      <c r="C21" s="10">
        <v>32.200000000000003</v>
      </c>
      <c r="D21" s="17">
        <v>0.9556</v>
      </c>
      <c r="E21" s="2">
        <v>0.9556</v>
      </c>
      <c r="F21" s="13">
        <f t="shared" si="0"/>
        <v>0</v>
      </c>
      <c r="G21" s="3">
        <f t="shared" si="1"/>
        <v>0.10279799143575866</v>
      </c>
      <c r="H21" s="4">
        <f t="shared" si="2"/>
        <v>0.10279799143575866</v>
      </c>
    </row>
    <row r="22" spans="1:8" ht="15.75" x14ac:dyDescent="0.25">
      <c r="A22" s="2">
        <v>19</v>
      </c>
      <c r="B22" s="2">
        <v>11310</v>
      </c>
      <c r="C22" s="10">
        <v>34.6</v>
      </c>
      <c r="D22" s="17">
        <v>3.1040999999999999</v>
      </c>
      <c r="E22" s="2">
        <v>3.5577000000000001</v>
      </c>
      <c r="F22" s="13">
        <f t="shared" si="0"/>
        <v>0.45360000000000023</v>
      </c>
      <c r="G22" s="3">
        <f t="shared" si="1"/>
        <v>0.11045995353034936</v>
      </c>
      <c r="H22" s="4">
        <f t="shared" si="2"/>
        <v>0.56405995353034954</v>
      </c>
    </row>
    <row r="23" spans="1:8" ht="15.75" x14ac:dyDescent="0.25">
      <c r="A23" s="2">
        <v>20</v>
      </c>
      <c r="B23" s="2">
        <v>11332</v>
      </c>
      <c r="C23" s="10">
        <v>33.799999999999997</v>
      </c>
      <c r="D23" s="17">
        <v>1.6788000000000001</v>
      </c>
      <c r="E23" s="2">
        <v>1.9907999999999999</v>
      </c>
      <c r="F23" s="13">
        <f t="shared" si="0"/>
        <v>0.31199999999999983</v>
      </c>
      <c r="G23" s="3">
        <f t="shared" si="1"/>
        <v>0.10790596616548577</v>
      </c>
      <c r="H23" s="4">
        <f t="shared" si="2"/>
        <v>0.41990596616548559</v>
      </c>
    </row>
    <row r="24" spans="1:8" ht="15.75" x14ac:dyDescent="0.25">
      <c r="A24" s="2">
        <v>21</v>
      </c>
      <c r="B24" s="2">
        <v>11333</v>
      </c>
      <c r="C24" s="10">
        <v>33.700000000000003</v>
      </c>
      <c r="D24" s="17">
        <v>2.2164000000000001</v>
      </c>
      <c r="E24" s="2">
        <v>2.5365000000000002</v>
      </c>
      <c r="F24" s="13">
        <f t="shared" si="0"/>
        <v>0.32010000000000005</v>
      </c>
      <c r="G24" s="3">
        <f t="shared" si="1"/>
        <v>0.10758671774487784</v>
      </c>
      <c r="H24" s="4">
        <f t="shared" si="2"/>
        <v>0.42768671774487788</v>
      </c>
    </row>
    <row r="25" spans="1:8" ht="15.75" x14ac:dyDescent="0.25">
      <c r="A25" s="2">
        <v>22</v>
      </c>
      <c r="B25" s="2">
        <v>11307</v>
      </c>
      <c r="C25" s="10">
        <v>34.799999999999997</v>
      </c>
      <c r="D25" s="17">
        <v>3.9131999999999998</v>
      </c>
      <c r="E25" s="2">
        <v>4.3029999999999999</v>
      </c>
      <c r="F25" s="13">
        <f t="shared" si="0"/>
        <v>0.38980000000000015</v>
      </c>
      <c r="G25" s="3">
        <f t="shared" si="1"/>
        <v>0.11109845037156524</v>
      </c>
      <c r="H25" s="4">
        <f t="shared" si="2"/>
        <v>0.50089845037156544</v>
      </c>
    </row>
    <row r="26" spans="1:8" ht="15.75" x14ac:dyDescent="0.25">
      <c r="A26" s="2">
        <v>23</v>
      </c>
      <c r="B26" s="2">
        <v>11302</v>
      </c>
      <c r="C26" s="10">
        <v>33.299999999999997</v>
      </c>
      <c r="D26" s="17">
        <v>2.512</v>
      </c>
      <c r="E26" s="2">
        <v>2.8237999999999999</v>
      </c>
      <c r="F26" s="13">
        <f t="shared" si="0"/>
        <v>0.31179999999999986</v>
      </c>
      <c r="G26" s="3">
        <f t="shared" si="1"/>
        <v>0.10630972406244604</v>
      </c>
      <c r="H26" s="4">
        <f t="shared" si="2"/>
        <v>0.4181097240624459</v>
      </c>
    </row>
    <row r="27" spans="1:8" ht="15.75" x14ac:dyDescent="0.25">
      <c r="A27" s="2">
        <v>24</v>
      </c>
      <c r="B27" s="2">
        <v>11341</v>
      </c>
      <c r="C27" s="10">
        <v>31.4</v>
      </c>
      <c r="D27" s="17">
        <v>2.3058999999999998</v>
      </c>
      <c r="E27" s="2">
        <v>2.6284000000000001</v>
      </c>
      <c r="F27" s="13">
        <f t="shared" si="0"/>
        <v>0.32250000000000023</v>
      </c>
      <c r="G27" s="3">
        <f t="shared" si="1"/>
        <v>0.10024400407089507</v>
      </c>
      <c r="H27" s="4">
        <f t="shared" si="2"/>
        <v>0.4227440040708953</v>
      </c>
    </row>
    <row r="28" spans="1:8" ht="15.75" x14ac:dyDescent="0.25">
      <c r="A28" s="2">
        <v>25</v>
      </c>
      <c r="B28" s="2">
        <v>11339</v>
      </c>
      <c r="C28" s="10">
        <v>31.1</v>
      </c>
      <c r="D28" s="17">
        <v>1.9775</v>
      </c>
      <c r="E28" s="2">
        <v>2.1916000000000002</v>
      </c>
      <c r="F28" s="13">
        <f t="shared" si="0"/>
        <v>0.21410000000000018</v>
      </c>
      <c r="G28" s="3">
        <f t="shared" si="1"/>
        <v>9.9286258809071243E-2</v>
      </c>
      <c r="H28" s="4">
        <f t="shared" si="2"/>
        <v>0.31338625880907145</v>
      </c>
    </row>
    <row r="29" spans="1:8" ht="15.75" x14ac:dyDescent="0.25">
      <c r="A29" s="2">
        <v>26</v>
      </c>
      <c r="B29" s="2">
        <v>11251</v>
      </c>
      <c r="C29" s="10">
        <v>34.6</v>
      </c>
      <c r="D29" s="17">
        <v>2.9106999999999998</v>
      </c>
      <c r="E29" s="2">
        <v>3.3247</v>
      </c>
      <c r="F29" s="13">
        <f t="shared" si="0"/>
        <v>0.41400000000000015</v>
      </c>
      <c r="G29" s="3">
        <f t="shared" si="1"/>
        <v>0.11045995353034936</v>
      </c>
      <c r="H29" s="4">
        <f t="shared" si="2"/>
        <v>0.52445995353034947</v>
      </c>
    </row>
    <row r="30" spans="1:8" ht="15.75" x14ac:dyDescent="0.25">
      <c r="A30" s="2">
        <v>27</v>
      </c>
      <c r="B30" s="2">
        <v>11337</v>
      </c>
      <c r="C30" s="10">
        <v>32.9</v>
      </c>
      <c r="D30" s="17">
        <v>2.5867</v>
      </c>
      <c r="E30" s="2">
        <v>2.9453</v>
      </c>
      <c r="F30" s="13">
        <f t="shared" si="0"/>
        <v>0.35860000000000003</v>
      </c>
      <c r="G30" s="3">
        <f t="shared" si="1"/>
        <v>0.10503273038001426</v>
      </c>
      <c r="H30" s="4">
        <f t="shared" si="2"/>
        <v>0.46363273038001429</v>
      </c>
    </row>
    <row r="31" spans="1:8" ht="15.75" x14ac:dyDescent="0.25">
      <c r="A31" s="2">
        <v>28</v>
      </c>
      <c r="B31" s="2">
        <v>11282</v>
      </c>
      <c r="C31" s="10">
        <v>32.299999999999997</v>
      </c>
      <c r="D31" s="17">
        <v>2.6175000000000002</v>
      </c>
      <c r="E31" s="2">
        <v>2.9946999999999999</v>
      </c>
      <c r="F31" s="13">
        <f t="shared" si="0"/>
        <v>0.37719999999999976</v>
      </c>
      <c r="G31" s="3">
        <f t="shared" si="1"/>
        <v>0.10311723985636657</v>
      </c>
      <c r="H31" s="4">
        <f t="shared" si="2"/>
        <v>0.48031723985636632</v>
      </c>
    </row>
    <row r="32" spans="1:8" ht="15.75" x14ac:dyDescent="0.25">
      <c r="A32" s="2">
        <v>29</v>
      </c>
      <c r="B32" s="2">
        <v>11243</v>
      </c>
      <c r="C32" s="10">
        <v>34.200000000000003</v>
      </c>
      <c r="D32" s="17">
        <v>2.9226000000000001</v>
      </c>
      <c r="E32" s="2">
        <v>3.4113000000000002</v>
      </c>
      <c r="F32" s="13">
        <f t="shared" si="0"/>
        <v>0.48870000000000013</v>
      </c>
      <c r="G32" s="3">
        <f t="shared" si="1"/>
        <v>0.10918295984791758</v>
      </c>
      <c r="H32" s="4">
        <f t="shared" si="2"/>
        <v>0.59788295984791773</v>
      </c>
    </row>
    <row r="33" spans="1:8" ht="15.75" x14ac:dyDescent="0.25">
      <c r="A33" s="2">
        <v>30</v>
      </c>
      <c r="B33" s="2">
        <v>11247</v>
      </c>
      <c r="C33" s="10">
        <v>33.6</v>
      </c>
      <c r="D33" s="17">
        <v>2.6768999999999998</v>
      </c>
      <c r="E33" s="2">
        <v>3.1777000000000002</v>
      </c>
      <c r="F33" s="13">
        <f t="shared" si="0"/>
        <v>0.50080000000000036</v>
      </c>
      <c r="G33" s="3">
        <f t="shared" si="1"/>
        <v>0.10726746932426989</v>
      </c>
      <c r="H33" s="4">
        <f t="shared" si="2"/>
        <v>0.60806746932427025</v>
      </c>
    </row>
    <row r="34" spans="1:8" ht="15.75" x14ac:dyDescent="0.25">
      <c r="A34" s="2">
        <v>31</v>
      </c>
      <c r="B34" s="2">
        <v>11288</v>
      </c>
      <c r="C34" s="10">
        <v>31.3</v>
      </c>
      <c r="D34" s="17">
        <v>1.3237000000000001</v>
      </c>
      <c r="E34" s="2">
        <v>1.6364000000000001</v>
      </c>
      <c r="F34" s="13">
        <f t="shared" si="0"/>
        <v>0.31269999999999998</v>
      </c>
      <c r="G34" s="3">
        <f t="shared" si="1"/>
        <v>9.9924755650287134E-2</v>
      </c>
      <c r="H34" s="4">
        <f t="shared" si="2"/>
        <v>0.41262475565028711</v>
      </c>
    </row>
    <row r="35" spans="1:8" ht="15.75" x14ac:dyDescent="0.25">
      <c r="A35" s="2">
        <v>32</v>
      </c>
      <c r="B35" s="2">
        <v>11286</v>
      </c>
      <c r="C35" s="10">
        <v>31.3</v>
      </c>
      <c r="D35" s="17">
        <v>1.8626</v>
      </c>
      <c r="E35" s="16">
        <v>1.9287000000000001</v>
      </c>
      <c r="F35" s="13">
        <f t="shared" si="0"/>
        <v>6.6100000000000048E-2</v>
      </c>
      <c r="G35" s="3">
        <f t="shared" si="1"/>
        <v>9.9924755650287134E-2</v>
      </c>
      <c r="H35" s="4">
        <f t="shared" si="2"/>
        <v>0.16602475565028718</v>
      </c>
    </row>
    <row r="36" spans="1:8" ht="15.75" x14ac:dyDescent="0.25">
      <c r="A36" s="2">
        <v>33</v>
      </c>
      <c r="B36" s="2">
        <v>11245</v>
      </c>
      <c r="C36" s="10">
        <v>35</v>
      </c>
      <c r="D36" s="17">
        <v>0.62739999999999996</v>
      </c>
      <c r="E36" s="16">
        <v>0.62739999999999996</v>
      </c>
      <c r="F36" s="13">
        <f t="shared" si="0"/>
        <v>0</v>
      </c>
      <c r="G36" s="3">
        <f t="shared" si="1"/>
        <v>0.11173694721278113</v>
      </c>
      <c r="H36" s="4">
        <f t="shared" si="2"/>
        <v>0.11173694721278113</v>
      </c>
    </row>
    <row r="37" spans="1:8" ht="15.75" x14ac:dyDescent="0.25">
      <c r="A37" s="2">
        <v>34</v>
      </c>
      <c r="B37" s="2">
        <v>11291</v>
      </c>
      <c r="C37" s="10">
        <v>32.700000000000003</v>
      </c>
      <c r="D37" s="17">
        <v>0.46810000000000002</v>
      </c>
      <c r="E37" s="16">
        <v>0.46810000000000002</v>
      </c>
      <c r="F37" s="13">
        <f t="shared" si="0"/>
        <v>0</v>
      </c>
      <c r="G37" s="3">
        <f t="shared" si="1"/>
        <v>0.10439423353879838</v>
      </c>
      <c r="H37" s="4">
        <f t="shared" si="2"/>
        <v>0.10439423353879838</v>
      </c>
    </row>
    <row r="38" spans="1:8" ht="15.75" x14ac:dyDescent="0.25">
      <c r="A38" s="2">
        <v>35</v>
      </c>
      <c r="B38" s="2">
        <v>11283</v>
      </c>
      <c r="C38" s="10">
        <v>32.1</v>
      </c>
      <c r="D38" s="17">
        <v>2.0055000000000001</v>
      </c>
      <c r="E38" s="2">
        <v>2.3565999999999998</v>
      </c>
      <c r="F38" s="13">
        <f t="shared" si="0"/>
        <v>0.35109999999999975</v>
      </c>
      <c r="G38" s="3">
        <f t="shared" si="1"/>
        <v>0.1024787430151507</v>
      </c>
      <c r="H38" s="4">
        <f t="shared" si="2"/>
        <v>0.45357874301515044</v>
      </c>
    </row>
    <row r="39" spans="1:8" ht="15.75" x14ac:dyDescent="0.25">
      <c r="A39" s="2">
        <v>36</v>
      </c>
      <c r="B39" s="2">
        <v>11311</v>
      </c>
      <c r="C39" s="10">
        <v>34.5</v>
      </c>
      <c r="D39" s="17">
        <v>3.9462999999999999</v>
      </c>
      <c r="E39" s="2">
        <v>4.3688000000000002</v>
      </c>
      <c r="F39" s="13">
        <f t="shared" si="0"/>
        <v>0.42250000000000032</v>
      </c>
      <c r="G39" s="3">
        <f t="shared" si="1"/>
        <v>0.1101407051097414</v>
      </c>
      <c r="H39" s="4">
        <f t="shared" si="2"/>
        <v>0.53264070510974171</v>
      </c>
    </row>
    <row r="40" spans="1:8" ht="15.75" x14ac:dyDescent="0.25">
      <c r="A40" s="2">
        <v>37</v>
      </c>
      <c r="B40" s="2">
        <v>11306</v>
      </c>
      <c r="C40" s="10">
        <v>33.700000000000003</v>
      </c>
      <c r="D40" s="17">
        <v>2.4003000000000001</v>
      </c>
      <c r="E40" s="2">
        <v>2.7305000000000001</v>
      </c>
      <c r="F40" s="13">
        <f t="shared" si="0"/>
        <v>0.33020000000000005</v>
      </c>
      <c r="G40" s="3">
        <f t="shared" si="1"/>
        <v>0.10758671774487784</v>
      </c>
      <c r="H40" s="4">
        <f t="shared" si="2"/>
        <v>0.43778671774487787</v>
      </c>
    </row>
    <row r="41" spans="1:8" ht="15.75" x14ac:dyDescent="0.25">
      <c r="A41" s="2">
        <v>38</v>
      </c>
      <c r="B41" s="2">
        <v>11290</v>
      </c>
      <c r="C41" s="10">
        <v>31.1</v>
      </c>
      <c r="D41" s="17">
        <v>1.095</v>
      </c>
      <c r="E41" s="2">
        <v>1.4154</v>
      </c>
      <c r="F41" s="13">
        <f t="shared" si="0"/>
        <v>0.32040000000000002</v>
      </c>
      <c r="G41" s="3">
        <f t="shared" si="1"/>
        <v>9.9286258809071243E-2</v>
      </c>
      <c r="H41" s="4">
        <f t="shared" si="2"/>
        <v>0.41968625880907129</v>
      </c>
    </row>
    <row r="42" spans="1:8" ht="15.75" x14ac:dyDescent="0.25">
      <c r="A42" s="2">
        <v>39</v>
      </c>
      <c r="B42" s="2">
        <v>11285</v>
      </c>
      <c r="C42" s="10">
        <v>31.2</v>
      </c>
      <c r="D42" s="17">
        <v>1.5575000000000001</v>
      </c>
      <c r="E42" s="2">
        <v>1.7202</v>
      </c>
      <c r="F42" s="13">
        <f t="shared" si="0"/>
        <v>0.16269999999999984</v>
      </c>
      <c r="G42" s="3">
        <f t="shared" si="1"/>
        <v>9.9605507229679174E-2</v>
      </c>
      <c r="H42" s="4">
        <f t="shared" si="2"/>
        <v>0.26230550722967905</v>
      </c>
    </row>
    <row r="43" spans="1:8" ht="15.75" x14ac:dyDescent="0.25">
      <c r="A43" s="2">
        <v>40</v>
      </c>
      <c r="B43" s="2">
        <v>11244</v>
      </c>
      <c r="C43" s="10">
        <v>35.299999999999997</v>
      </c>
      <c r="D43" s="17">
        <v>2.2408000000000001</v>
      </c>
      <c r="E43" s="2">
        <v>2.6570999999999998</v>
      </c>
      <c r="F43" s="13">
        <f t="shared" si="0"/>
        <v>0.41629999999999967</v>
      </c>
      <c r="G43" s="3">
        <f t="shared" si="1"/>
        <v>0.11269469247460497</v>
      </c>
      <c r="H43" s="4">
        <f t="shared" si="2"/>
        <v>0.52899469247460462</v>
      </c>
    </row>
    <row r="44" spans="1:8" ht="15.75" x14ac:dyDescent="0.25">
      <c r="A44" s="2">
        <v>41</v>
      </c>
      <c r="B44" s="2">
        <v>11287</v>
      </c>
      <c r="C44" s="10">
        <v>32.700000000000003</v>
      </c>
      <c r="D44" s="17">
        <v>2.3534000000000002</v>
      </c>
      <c r="E44" s="2">
        <v>2.7075999999999998</v>
      </c>
      <c r="F44" s="13">
        <f t="shared" si="0"/>
        <v>0.35419999999999963</v>
      </c>
      <c r="G44" s="3">
        <f t="shared" si="1"/>
        <v>0.10439423353879838</v>
      </c>
      <c r="H44" s="4">
        <f t="shared" si="2"/>
        <v>0.45859423353879802</v>
      </c>
    </row>
    <row r="45" spans="1:8" ht="15.75" x14ac:dyDescent="0.25">
      <c r="A45" s="2">
        <v>42</v>
      </c>
      <c r="B45" s="2">
        <v>46985</v>
      </c>
      <c r="C45" s="10">
        <v>32.4</v>
      </c>
      <c r="D45" s="17">
        <v>0.34710000000000002</v>
      </c>
      <c r="E45" s="2">
        <v>0.61950000000000005</v>
      </c>
      <c r="F45" s="13">
        <f t="shared" si="0"/>
        <v>0.27240000000000003</v>
      </c>
      <c r="G45" s="3">
        <f t="shared" si="1"/>
        <v>0.10343648827697453</v>
      </c>
      <c r="H45" s="4">
        <f t="shared" si="2"/>
        <v>0.37583648827697458</v>
      </c>
    </row>
    <row r="46" spans="1:8" ht="15.75" x14ac:dyDescent="0.25">
      <c r="A46" s="2">
        <v>43</v>
      </c>
      <c r="B46" s="2">
        <v>11250</v>
      </c>
      <c r="C46" s="10">
        <v>37</v>
      </c>
      <c r="D46" s="17">
        <v>2.1762000000000001</v>
      </c>
      <c r="E46" s="2">
        <v>2.7170999999999998</v>
      </c>
      <c r="F46" s="13">
        <f t="shared" si="0"/>
        <v>0.54089999999999971</v>
      </c>
      <c r="G46" s="3">
        <f t="shared" si="1"/>
        <v>0.11812191562494005</v>
      </c>
      <c r="H46" s="4">
        <f t="shared" si="2"/>
        <v>0.65902191562493972</v>
      </c>
    </row>
    <row r="47" spans="1:8" ht="15.75" x14ac:dyDescent="0.25">
      <c r="A47" s="2">
        <v>44</v>
      </c>
      <c r="B47" s="2">
        <v>11249</v>
      </c>
      <c r="C47" s="10">
        <v>33.6</v>
      </c>
      <c r="D47" s="17">
        <v>2.2229000000000001</v>
      </c>
      <c r="E47" s="2">
        <v>2.4820000000000002</v>
      </c>
      <c r="F47" s="13">
        <f t="shared" si="0"/>
        <v>0.25910000000000011</v>
      </c>
      <c r="G47" s="3">
        <f t="shared" si="1"/>
        <v>0.10726746932426989</v>
      </c>
      <c r="H47" s="4">
        <f t="shared" si="2"/>
        <v>0.36636746932427</v>
      </c>
    </row>
    <row r="48" spans="1:8" ht="15.75" x14ac:dyDescent="0.25">
      <c r="A48" s="7">
        <v>45</v>
      </c>
      <c r="B48" s="7">
        <v>46991</v>
      </c>
      <c r="C48" s="10">
        <v>31.2</v>
      </c>
      <c r="D48" s="7">
        <v>0</v>
      </c>
      <c r="E48" s="7">
        <v>0</v>
      </c>
      <c r="F48" s="13">
        <f t="shared" si="0"/>
        <v>0</v>
      </c>
      <c r="G48" s="8">
        <f t="shared" si="1"/>
        <v>9.9605507229679174E-2</v>
      </c>
      <c r="H48" s="9">
        <f t="shared" si="2"/>
        <v>9.9605507229679174E-2</v>
      </c>
    </row>
    <row r="49" spans="1:8" ht="15.75" x14ac:dyDescent="0.25">
      <c r="A49" s="7">
        <v>46</v>
      </c>
      <c r="B49" s="7">
        <v>46956</v>
      </c>
      <c r="C49" s="10">
        <v>31.1</v>
      </c>
      <c r="D49" s="7">
        <v>2.0000000000000001E-4</v>
      </c>
      <c r="E49" s="7">
        <v>2.0000000000000001E-4</v>
      </c>
      <c r="F49" s="13">
        <f t="shared" si="0"/>
        <v>0</v>
      </c>
      <c r="G49" s="8">
        <f t="shared" si="1"/>
        <v>9.9286258809071243E-2</v>
      </c>
      <c r="H49" s="9">
        <f t="shared" si="2"/>
        <v>9.9286258809071243E-2</v>
      </c>
    </row>
    <row r="50" spans="1:8" ht="15.75" x14ac:dyDescent="0.25">
      <c r="A50" s="7">
        <v>47</v>
      </c>
      <c r="B50" s="7">
        <v>11248</v>
      </c>
      <c r="C50" s="10">
        <v>35.299999999999997</v>
      </c>
      <c r="D50" s="7">
        <v>2.4083999999999999</v>
      </c>
      <c r="E50" s="7">
        <v>2.6791999999999998</v>
      </c>
      <c r="F50" s="13">
        <f t="shared" si="0"/>
        <v>0.27079999999999993</v>
      </c>
      <c r="G50" s="8">
        <f t="shared" si="1"/>
        <v>0.11269469247460497</v>
      </c>
      <c r="H50" s="9">
        <f t="shared" si="2"/>
        <v>0.38349469247460488</v>
      </c>
    </row>
    <row r="51" spans="1:8" ht="15.75" x14ac:dyDescent="0.25">
      <c r="A51" s="7">
        <v>48</v>
      </c>
      <c r="B51" s="7">
        <v>46974</v>
      </c>
      <c r="C51" s="10">
        <v>32.799999999999997</v>
      </c>
      <c r="D51" s="7">
        <v>1E-4</v>
      </c>
      <c r="E51" s="7">
        <v>1E-4</v>
      </c>
      <c r="F51" s="13">
        <f t="shared" si="0"/>
        <v>0</v>
      </c>
      <c r="G51" s="8">
        <f t="shared" si="1"/>
        <v>0.10471348195940632</v>
      </c>
      <c r="H51" s="9">
        <f t="shared" si="2"/>
        <v>0.10471348195940632</v>
      </c>
    </row>
    <row r="52" spans="1:8" ht="15.75" x14ac:dyDescent="0.25">
      <c r="A52" s="7">
        <v>49</v>
      </c>
      <c r="B52" s="7">
        <v>47029</v>
      </c>
      <c r="C52" s="10">
        <v>32.4</v>
      </c>
      <c r="D52" s="7">
        <v>0.18740000000000001</v>
      </c>
      <c r="E52" s="7">
        <v>0.18740000000000001</v>
      </c>
      <c r="F52" s="13">
        <f t="shared" si="0"/>
        <v>0</v>
      </c>
      <c r="G52" s="8">
        <f t="shared" si="1"/>
        <v>0.10343648827697453</v>
      </c>
      <c r="H52" s="9">
        <f t="shared" si="2"/>
        <v>0.10343648827697453</v>
      </c>
    </row>
    <row r="53" spans="1:8" ht="15.75" x14ac:dyDescent="0.25">
      <c r="A53" s="7">
        <v>50</v>
      </c>
      <c r="B53" s="7">
        <v>47034</v>
      </c>
      <c r="C53" s="10">
        <v>35.200000000000003</v>
      </c>
      <c r="D53" s="7">
        <v>2.9754</v>
      </c>
      <c r="E53" s="7">
        <v>3.5213000000000001</v>
      </c>
      <c r="F53" s="13">
        <f t="shared" si="0"/>
        <v>0.54590000000000005</v>
      </c>
      <c r="G53" s="8">
        <f t="shared" si="1"/>
        <v>0.11237544405399703</v>
      </c>
      <c r="H53" s="9">
        <f t="shared" si="2"/>
        <v>0.65827544405399707</v>
      </c>
    </row>
    <row r="54" spans="1:8" ht="15.75" x14ac:dyDescent="0.25">
      <c r="A54" s="7">
        <v>51</v>
      </c>
      <c r="B54" s="7">
        <v>11506</v>
      </c>
      <c r="C54" s="10">
        <v>33.700000000000003</v>
      </c>
      <c r="D54" s="7">
        <v>1E-4</v>
      </c>
      <c r="E54" s="7">
        <v>1E-4</v>
      </c>
      <c r="F54" s="13">
        <f t="shared" si="0"/>
        <v>0</v>
      </c>
      <c r="G54" s="8">
        <f t="shared" si="1"/>
        <v>0.10758671774487784</v>
      </c>
      <c r="H54" s="9">
        <f t="shared" si="2"/>
        <v>0.10758671774487784</v>
      </c>
    </row>
    <row r="55" spans="1:8" ht="15.75" x14ac:dyDescent="0.25">
      <c r="A55" s="7">
        <v>52</v>
      </c>
      <c r="B55" s="7">
        <v>46990</v>
      </c>
      <c r="C55" s="10">
        <v>31</v>
      </c>
      <c r="D55" s="7">
        <v>1E-4</v>
      </c>
      <c r="E55" s="7">
        <v>1E-4</v>
      </c>
      <c r="F55" s="13">
        <f t="shared" si="0"/>
        <v>0</v>
      </c>
      <c r="G55" s="8">
        <f t="shared" si="1"/>
        <v>9.8967010388463297E-2</v>
      </c>
      <c r="H55" s="9">
        <f t="shared" si="2"/>
        <v>9.8967010388463297E-2</v>
      </c>
    </row>
    <row r="56" spans="1:8" ht="15.75" x14ac:dyDescent="0.25">
      <c r="A56" s="7">
        <v>53</v>
      </c>
      <c r="B56" s="7">
        <v>46982</v>
      </c>
      <c r="C56" s="10">
        <v>30.9</v>
      </c>
      <c r="D56" s="7">
        <v>2.0000000000000001E-4</v>
      </c>
      <c r="E56" s="7">
        <v>2.0000000000000001E-4</v>
      </c>
      <c r="F56" s="13">
        <f t="shared" si="0"/>
        <v>0</v>
      </c>
      <c r="G56" s="8">
        <f t="shared" si="1"/>
        <v>9.8647761967855338E-2</v>
      </c>
      <c r="H56" s="9">
        <f t="shared" si="2"/>
        <v>9.8647761967855338E-2</v>
      </c>
    </row>
    <row r="57" spans="1:8" ht="15.75" x14ac:dyDescent="0.25">
      <c r="A57" s="7">
        <v>54</v>
      </c>
      <c r="B57" s="7">
        <v>11510</v>
      </c>
      <c r="C57" s="10">
        <v>35.4</v>
      </c>
      <c r="D57" s="7">
        <v>1E-4</v>
      </c>
      <c r="E57" s="7">
        <v>1E-4</v>
      </c>
      <c r="F57" s="13">
        <f t="shared" si="0"/>
        <v>0</v>
      </c>
      <c r="G57" s="8">
        <f t="shared" si="1"/>
        <v>0.11301394089521291</v>
      </c>
      <c r="H57" s="9">
        <f t="shared" si="2"/>
        <v>0.11301394089521291</v>
      </c>
    </row>
    <row r="58" spans="1:8" ht="15.75" x14ac:dyDescent="0.25">
      <c r="A58" s="2">
        <v>55</v>
      </c>
      <c r="B58" s="2">
        <v>46983</v>
      </c>
      <c r="C58" s="10">
        <v>32.799999999999997</v>
      </c>
      <c r="D58" s="17">
        <v>1E-4</v>
      </c>
      <c r="E58" s="2">
        <v>1E-4</v>
      </c>
      <c r="F58" s="13">
        <f t="shared" si="0"/>
        <v>0</v>
      </c>
      <c r="G58" s="3">
        <f t="shared" si="1"/>
        <v>0.10471348195940632</v>
      </c>
      <c r="H58" s="4">
        <f t="shared" si="2"/>
        <v>0.10471348195940632</v>
      </c>
    </row>
    <row r="59" spans="1:8" ht="15.75" x14ac:dyDescent="0.25">
      <c r="A59" s="2">
        <v>56</v>
      </c>
      <c r="B59" s="2">
        <v>46986</v>
      </c>
      <c r="C59" s="10">
        <v>32.4</v>
      </c>
      <c r="D59" s="17">
        <v>0</v>
      </c>
      <c r="E59" s="2">
        <v>0</v>
      </c>
      <c r="F59" s="13">
        <f t="shared" si="0"/>
        <v>0</v>
      </c>
      <c r="G59" s="3">
        <f t="shared" si="1"/>
        <v>0.10343648827697453</v>
      </c>
      <c r="H59" s="4">
        <f t="shared" si="2"/>
        <v>0.10343648827697453</v>
      </c>
    </row>
    <row r="60" spans="1:8" ht="15.75" x14ac:dyDescent="0.25">
      <c r="A60" s="2">
        <v>57</v>
      </c>
      <c r="B60" s="2">
        <v>47000</v>
      </c>
      <c r="C60" s="10">
        <v>37.1</v>
      </c>
      <c r="D60" s="17">
        <v>0</v>
      </c>
      <c r="E60" s="2">
        <v>0</v>
      </c>
      <c r="F60" s="13">
        <f t="shared" si="0"/>
        <v>0</v>
      </c>
      <c r="G60" s="3">
        <f t="shared" si="1"/>
        <v>0.11844116404554801</v>
      </c>
      <c r="H60" s="4">
        <f t="shared" si="2"/>
        <v>0.11844116404554801</v>
      </c>
    </row>
    <row r="61" spans="1:8" ht="15.75" x14ac:dyDescent="0.25">
      <c r="A61" s="2">
        <v>58</v>
      </c>
      <c r="B61" s="2">
        <v>11503</v>
      </c>
      <c r="C61" s="10">
        <v>33.4</v>
      </c>
      <c r="D61" s="17">
        <v>0</v>
      </c>
      <c r="E61" s="2">
        <v>0</v>
      </c>
      <c r="F61" s="13">
        <f t="shared" si="0"/>
        <v>0</v>
      </c>
      <c r="G61" s="3">
        <f t="shared" si="1"/>
        <v>0.10662897248305399</v>
      </c>
      <c r="H61" s="4">
        <f t="shared" si="2"/>
        <v>0.10662897248305399</v>
      </c>
    </row>
    <row r="62" spans="1:8" ht="15.75" x14ac:dyDescent="0.25">
      <c r="A62" s="2">
        <v>59</v>
      </c>
      <c r="B62" s="2">
        <v>46987</v>
      </c>
      <c r="C62" s="10">
        <v>31.5</v>
      </c>
      <c r="D62" s="17">
        <v>1E-4</v>
      </c>
      <c r="E62" s="2">
        <v>1E-4</v>
      </c>
      <c r="F62" s="13">
        <f t="shared" si="0"/>
        <v>0</v>
      </c>
      <c r="G62" s="3">
        <f t="shared" si="1"/>
        <v>0.10056325249150302</v>
      </c>
      <c r="H62" s="4">
        <f t="shared" si="2"/>
        <v>0.10056325249150302</v>
      </c>
    </row>
    <row r="63" spans="1:8" ht="15.75" x14ac:dyDescent="0.25">
      <c r="A63" s="2">
        <v>60</v>
      </c>
      <c r="B63" s="2">
        <v>46992</v>
      </c>
      <c r="C63" s="10">
        <v>31.5</v>
      </c>
      <c r="D63" s="17">
        <v>1E-4</v>
      </c>
      <c r="E63" s="2">
        <v>1E-4</v>
      </c>
      <c r="F63" s="13">
        <f t="shared" si="0"/>
        <v>0</v>
      </c>
      <c r="G63" s="3">
        <f t="shared" si="1"/>
        <v>0.10056325249150302</v>
      </c>
      <c r="H63" s="4">
        <f t="shared" si="2"/>
        <v>0.10056325249150302</v>
      </c>
    </row>
    <row r="64" spans="1:8" ht="15.75" x14ac:dyDescent="0.25">
      <c r="A64" s="2">
        <v>61</v>
      </c>
      <c r="B64" s="2">
        <v>11246</v>
      </c>
      <c r="C64" s="10">
        <v>35.9</v>
      </c>
      <c r="D64" s="17">
        <v>2.1286</v>
      </c>
      <c r="E64" s="2">
        <v>2.3837000000000002</v>
      </c>
      <c r="F64" s="13">
        <f t="shared" si="0"/>
        <v>0.2551000000000001</v>
      </c>
      <c r="G64" s="3">
        <f t="shared" si="1"/>
        <v>0.11461018299825265</v>
      </c>
      <c r="H64" s="4">
        <f t="shared" si="2"/>
        <v>0.36971018299825276</v>
      </c>
    </row>
    <row r="65" spans="1:8" ht="15.75" x14ac:dyDescent="0.25">
      <c r="A65" s="2">
        <v>62</v>
      </c>
      <c r="B65" s="2">
        <v>46981</v>
      </c>
      <c r="C65" s="10">
        <v>32</v>
      </c>
      <c r="D65" s="17">
        <v>0</v>
      </c>
      <c r="E65" s="2">
        <v>0</v>
      </c>
      <c r="F65" s="13">
        <f t="shared" si="0"/>
        <v>0</v>
      </c>
      <c r="G65" s="3">
        <f t="shared" si="1"/>
        <v>0.10215949459454275</v>
      </c>
      <c r="H65" s="4">
        <f t="shared" si="2"/>
        <v>0.10215949459454275</v>
      </c>
    </row>
    <row r="66" spans="1:8" ht="15.75" x14ac:dyDescent="0.25">
      <c r="A66" s="2">
        <v>63</v>
      </c>
      <c r="B66" s="2">
        <v>11340</v>
      </c>
      <c r="C66" s="10">
        <v>56.9</v>
      </c>
      <c r="D66" s="17">
        <v>1.323</v>
      </c>
      <c r="E66" s="2">
        <v>1.4141999999999999</v>
      </c>
      <c r="F66" s="13">
        <f t="shared" si="0"/>
        <v>9.1199999999999948E-2</v>
      </c>
      <c r="G66" s="3">
        <f t="shared" si="1"/>
        <v>0.18165235132592134</v>
      </c>
      <c r="H66" s="4">
        <f t="shared" si="2"/>
        <v>0.27285235132592128</v>
      </c>
    </row>
    <row r="67" spans="1:8" ht="15.75" x14ac:dyDescent="0.25">
      <c r="A67" s="2">
        <v>64</v>
      </c>
      <c r="B67" s="2">
        <v>11252</v>
      </c>
      <c r="C67" s="10">
        <v>31.4</v>
      </c>
      <c r="D67" s="17">
        <v>2.4882</v>
      </c>
      <c r="E67" s="2">
        <v>2.6987000000000001</v>
      </c>
      <c r="F67" s="13">
        <f t="shared" si="0"/>
        <v>0.21050000000000013</v>
      </c>
      <c r="G67" s="3">
        <f t="shared" si="1"/>
        <v>0.10024400407089507</v>
      </c>
      <c r="H67" s="4">
        <f t="shared" si="2"/>
        <v>0.3107440040708952</v>
      </c>
    </row>
    <row r="68" spans="1:8" ht="15.75" x14ac:dyDescent="0.25">
      <c r="A68" s="2">
        <v>65</v>
      </c>
      <c r="B68" s="2">
        <v>11259</v>
      </c>
      <c r="C68" s="10">
        <v>31.5</v>
      </c>
      <c r="D68" s="17">
        <v>0.46960000000000002</v>
      </c>
      <c r="E68" s="2">
        <v>0.46960000000000002</v>
      </c>
      <c r="F68" s="13">
        <f t="shared" si="0"/>
        <v>0</v>
      </c>
      <c r="G68" s="3">
        <f t="shared" si="1"/>
        <v>0.10056325249150302</v>
      </c>
      <c r="H68" s="4">
        <f t="shared" si="2"/>
        <v>0.10056325249150302</v>
      </c>
    </row>
    <row r="69" spans="1:8" ht="15.75" x14ac:dyDescent="0.25">
      <c r="A69" s="2">
        <v>66</v>
      </c>
      <c r="B69" s="2">
        <v>11284</v>
      </c>
      <c r="C69" s="10">
        <v>34.299999999999997</v>
      </c>
      <c r="D69" s="17">
        <v>1.353</v>
      </c>
      <c r="E69" s="2">
        <v>1.4556</v>
      </c>
      <c r="F69" s="13">
        <f t="shared" ref="F69:F127" si="3">E69-D69</f>
        <v>0.10260000000000002</v>
      </c>
      <c r="G69" s="3">
        <f t="shared" si="1"/>
        <v>0.1095022082685255</v>
      </c>
      <c r="H69" s="4">
        <f t="shared" si="2"/>
        <v>0.21210220826852552</v>
      </c>
    </row>
    <row r="70" spans="1:8" ht="15.75" x14ac:dyDescent="0.25">
      <c r="A70" s="2">
        <v>67</v>
      </c>
      <c r="B70" s="2">
        <v>11289</v>
      </c>
      <c r="C70" s="10">
        <v>39.4</v>
      </c>
      <c r="D70" s="17">
        <v>2.5211000000000001</v>
      </c>
      <c r="E70" s="2">
        <v>2.7204000000000002</v>
      </c>
      <c r="F70" s="13">
        <f t="shared" si="3"/>
        <v>0.19930000000000003</v>
      </c>
      <c r="G70" s="3">
        <f t="shared" ref="G70:G123" si="4">$G$130*C70</f>
        <v>0.12578387771953076</v>
      </c>
      <c r="H70" s="4">
        <f t="shared" ref="H70:H123" si="5">G70+F70</f>
        <v>0.32508387771953079</v>
      </c>
    </row>
    <row r="71" spans="1:8" ht="15.75" x14ac:dyDescent="0.25">
      <c r="A71" s="2">
        <v>68</v>
      </c>
      <c r="B71" s="2">
        <v>11338</v>
      </c>
      <c r="C71" s="10">
        <v>32.6</v>
      </c>
      <c r="D71" s="17">
        <v>1.4227000000000001</v>
      </c>
      <c r="E71" s="2">
        <v>1.5266999999999999</v>
      </c>
      <c r="F71" s="13">
        <f t="shared" si="3"/>
        <v>0.10399999999999987</v>
      </c>
      <c r="G71" s="3">
        <f t="shared" si="4"/>
        <v>0.10407498511819044</v>
      </c>
      <c r="H71" s="4">
        <f t="shared" si="5"/>
        <v>0.20807498511819031</v>
      </c>
    </row>
    <row r="72" spans="1:8" ht="15.75" x14ac:dyDescent="0.25">
      <c r="A72" s="2">
        <v>69</v>
      </c>
      <c r="B72" s="2">
        <v>11257</v>
      </c>
      <c r="C72" s="10">
        <v>32.6</v>
      </c>
      <c r="D72" s="17">
        <v>3.2746</v>
      </c>
      <c r="E72" s="2">
        <v>3.7742</v>
      </c>
      <c r="F72" s="13">
        <f t="shared" si="3"/>
        <v>0.49960000000000004</v>
      </c>
      <c r="G72" s="3">
        <f t="shared" si="4"/>
        <v>0.10407498511819044</v>
      </c>
      <c r="H72" s="4">
        <f t="shared" si="5"/>
        <v>0.60367498511819051</v>
      </c>
    </row>
    <row r="73" spans="1:8" ht="15.75" x14ac:dyDescent="0.25">
      <c r="A73" s="2">
        <v>70</v>
      </c>
      <c r="B73" s="2">
        <v>11261</v>
      </c>
      <c r="C73" s="10">
        <v>35.5</v>
      </c>
      <c r="D73" s="17">
        <v>1.6961999999999999</v>
      </c>
      <c r="E73" s="2">
        <v>1.9674</v>
      </c>
      <c r="F73" s="13">
        <f t="shared" si="3"/>
        <v>0.27120000000000011</v>
      </c>
      <c r="G73" s="3">
        <f t="shared" si="4"/>
        <v>0.11333318931582087</v>
      </c>
      <c r="H73" s="4">
        <f t="shared" si="5"/>
        <v>0.38453318931582098</v>
      </c>
    </row>
    <row r="74" spans="1:8" ht="15.75" x14ac:dyDescent="0.25">
      <c r="A74" s="2">
        <v>71</v>
      </c>
      <c r="B74" s="2">
        <v>11509</v>
      </c>
      <c r="C74" s="10">
        <v>31.1</v>
      </c>
      <c r="D74" s="17">
        <v>2.0000000000000001E-4</v>
      </c>
      <c r="E74" s="2">
        <v>2.0000000000000001E-4</v>
      </c>
      <c r="F74" s="13">
        <f t="shared" si="3"/>
        <v>0</v>
      </c>
      <c r="G74" s="3">
        <f t="shared" si="4"/>
        <v>9.9286258809071243E-2</v>
      </c>
      <c r="H74" s="4">
        <f t="shared" si="5"/>
        <v>9.9286258809071243E-2</v>
      </c>
    </row>
    <row r="75" spans="1:8" ht="15.75" x14ac:dyDescent="0.25">
      <c r="A75" s="2">
        <v>72</v>
      </c>
      <c r="B75" s="2">
        <v>11254</v>
      </c>
      <c r="C75" s="10">
        <v>31.2</v>
      </c>
      <c r="D75" s="17">
        <v>1.7884</v>
      </c>
      <c r="E75" s="2">
        <v>2.1476000000000002</v>
      </c>
      <c r="F75" s="13">
        <f t="shared" si="3"/>
        <v>0.35920000000000019</v>
      </c>
      <c r="G75" s="3">
        <f t="shared" si="4"/>
        <v>9.9605507229679174E-2</v>
      </c>
      <c r="H75" s="4">
        <f t="shared" si="5"/>
        <v>0.45880550722967939</v>
      </c>
    </row>
    <row r="76" spans="1:8" ht="15.75" x14ac:dyDescent="0.25">
      <c r="A76" s="2">
        <v>73</v>
      </c>
      <c r="B76" s="2">
        <v>11502</v>
      </c>
      <c r="C76" s="10">
        <v>33.1</v>
      </c>
      <c r="D76" s="17">
        <v>0.40129999999999999</v>
      </c>
      <c r="E76" s="2">
        <v>0.79430000000000001</v>
      </c>
      <c r="F76" s="13">
        <f t="shared" si="3"/>
        <v>0.39300000000000002</v>
      </c>
      <c r="G76" s="3">
        <f t="shared" si="4"/>
        <v>0.10567122722123017</v>
      </c>
      <c r="H76" s="4">
        <f t="shared" si="5"/>
        <v>0.4986712272212302</v>
      </c>
    </row>
    <row r="77" spans="1:8" ht="15.75" x14ac:dyDescent="0.25">
      <c r="A77" s="2">
        <v>74</v>
      </c>
      <c r="B77" s="2">
        <v>11258</v>
      </c>
      <c r="C77" s="10">
        <v>36.4</v>
      </c>
      <c r="D77" s="17">
        <v>2.1882999999999999</v>
      </c>
      <c r="E77" s="2">
        <v>2.3626</v>
      </c>
      <c r="F77" s="13">
        <f t="shared" si="3"/>
        <v>0.17430000000000012</v>
      </c>
      <c r="G77" s="3">
        <f t="shared" si="4"/>
        <v>0.11620642510129238</v>
      </c>
      <c r="H77" s="4">
        <f t="shared" si="5"/>
        <v>0.29050642510129249</v>
      </c>
    </row>
    <row r="78" spans="1:8" ht="15.75" x14ac:dyDescent="0.25">
      <c r="A78" s="2">
        <v>75</v>
      </c>
      <c r="B78" s="2">
        <v>11253</v>
      </c>
      <c r="C78" s="10">
        <v>32</v>
      </c>
      <c r="D78" s="17">
        <v>2.3616999999999999</v>
      </c>
      <c r="E78" s="2">
        <v>2.7441</v>
      </c>
      <c r="F78" s="13">
        <f t="shared" si="3"/>
        <v>0.38240000000000007</v>
      </c>
      <c r="G78" s="3">
        <f t="shared" si="4"/>
        <v>0.10215949459454275</v>
      </c>
      <c r="H78" s="4">
        <f t="shared" si="5"/>
        <v>0.48455949459454284</v>
      </c>
    </row>
    <row r="79" spans="1:8" ht="15.75" x14ac:dyDescent="0.25">
      <c r="A79" s="2">
        <v>76</v>
      </c>
      <c r="B79" s="2">
        <v>11369</v>
      </c>
      <c r="C79" s="10">
        <v>32.9</v>
      </c>
      <c r="D79" s="17">
        <v>2.3184999999999998</v>
      </c>
      <c r="E79" s="2">
        <v>2.6854</v>
      </c>
      <c r="F79" s="13">
        <f t="shared" si="3"/>
        <v>0.36690000000000023</v>
      </c>
      <c r="G79" s="3">
        <f t="shared" si="4"/>
        <v>0.10503273038001426</v>
      </c>
      <c r="H79" s="4">
        <f t="shared" si="5"/>
        <v>0.47193273038001449</v>
      </c>
    </row>
    <row r="80" spans="1:8" ht="15.75" x14ac:dyDescent="0.25">
      <c r="A80" s="2">
        <v>77</v>
      </c>
      <c r="B80" s="2">
        <v>11367</v>
      </c>
      <c r="C80" s="10">
        <v>33.200000000000003</v>
      </c>
      <c r="D80" s="17">
        <v>1.8554999999999999</v>
      </c>
      <c r="E80" s="2">
        <v>2.1299000000000001</v>
      </c>
      <c r="F80" s="13">
        <f t="shared" si="3"/>
        <v>0.2744000000000002</v>
      </c>
      <c r="G80" s="3">
        <f t="shared" si="4"/>
        <v>0.10599047564183811</v>
      </c>
      <c r="H80" s="4">
        <f t="shared" si="5"/>
        <v>0.38039047564183831</v>
      </c>
    </row>
    <row r="81" spans="1:8" ht="15.75" x14ac:dyDescent="0.25">
      <c r="A81" s="2">
        <v>78</v>
      </c>
      <c r="B81" s="2">
        <v>130254</v>
      </c>
      <c r="C81" s="10">
        <v>31.2</v>
      </c>
      <c r="D81" s="17">
        <v>1.3123</v>
      </c>
      <c r="E81" s="2">
        <v>1.72</v>
      </c>
      <c r="F81" s="13">
        <f t="shared" si="3"/>
        <v>0.40769999999999995</v>
      </c>
      <c r="G81" s="3">
        <f t="shared" si="4"/>
        <v>9.9605507229679174E-2</v>
      </c>
      <c r="H81" s="4">
        <f t="shared" si="5"/>
        <v>0.50730550722967915</v>
      </c>
    </row>
    <row r="82" spans="1:8" ht="15.75" x14ac:dyDescent="0.25">
      <c r="A82" s="2">
        <v>79</v>
      </c>
      <c r="B82" s="2">
        <v>11256</v>
      </c>
      <c r="C82" s="10">
        <v>34.46</v>
      </c>
      <c r="D82" s="17">
        <v>1.6973</v>
      </c>
      <c r="E82" s="2">
        <v>2.0251000000000001</v>
      </c>
      <c r="F82" s="13">
        <f t="shared" si="3"/>
        <v>0.32780000000000009</v>
      </c>
      <c r="G82" s="3">
        <f t="shared" si="4"/>
        <v>0.11001300574149823</v>
      </c>
      <c r="H82" s="4">
        <f t="shared" si="5"/>
        <v>0.43781300574149834</v>
      </c>
    </row>
    <row r="83" spans="1:8" ht="15.75" x14ac:dyDescent="0.25">
      <c r="A83" s="2">
        <v>80</v>
      </c>
      <c r="B83" s="2">
        <v>11511</v>
      </c>
      <c r="C83" s="10">
        <v>33.299999999999997</v>
      </c>
      <c r="D83" s="17">
        <v>1E-4</v>
      </c>
      <c r="E83" s="2">
        <v>1E-4</v>
      </c>
      <c r="F83" s="13">
        <f t="shared" si="3"/>
        <v>0</v>
      </c>
      <c r="G83" s="3">
        <f t="shared" si="4"/>
        <v>0.10630972406244604</v>
      </c>
      <c r="H83" s="4">
        <f t="shared" si="5"/>
        <v>0.10630972406244604</v>
      </c>
    </row>
    <row r="84" spans="1:8" ht="15.75" x14ac:dyDescent="0.25">
      <c r="A84" s="2">
        <v>81</v>
      </c>
      <c r="B84" s="2">
        <v>11255</v>
      </c>
      <c r="C84" s="10">
        <v>36.6</v>
      </c>
      <c r="D84" s="17">
        <v>3.7465000000000002</v>
      </c>
      <c r="E84" s="2">
        <v>4.2782</v>
      </c>
      <c r="F84" s="13">
        <f t="shared" si="3"/>
        <v>0.53169999999999984</v>
      </c>
      <c r="G84" s="3">
        <f t="shared" si="4"/>
        <v>0.11684492194250827</v>
      </c>
      <c r="H84" s="4">
        <f t="shared" si="5"/>
        <v>0.64854492194250812</v>
      </c>
    </row>
    <row r="85" spans="1:8" ht="15.75" x14ac:dyDescent="0.25">
      <c r="A85" s="2">
        <v>82</v>
      </c>
      <c r="B85" s="2">
        <v>11260</v>
      </c>
      <c r="C85" s="10">
        <v>31.8</v>
      </c>
      <c r="D85" s="17">
        <v>0.5</v>
      </c>
      <c r="E85" s="2">
        <v>0.5</v>
      </c>
      <c r="F85" s="13">
        <f t="shared" si="3"/>
        <v>0</v>
      </c>
      <c r="G85" s="3">
        <f t="shared" si="4"/>
        <v>0.10152099775332686</v>
      </c>
      <c r="H85" s="4">
        <f t="shared" si="5"/>
        <v>0.10152099775332686</v>
      </c>
    </row>
    <row r="86" spans="1:8" ht="15.75" x14ac:dyDescent="0.25">
      <c r="A86" s="2">
        <v>83</v>
      </c>
      <c r="B86" s="2">
        <v>11242</v>
      </c>
      <c r="C86" s="10">
        <v>33.700000000000003</v>
      </c>
      <c r="D86" s="17">
        <v>1.3825000000000001</v>
      </c>
      <c r="E86" s="2">
        <v>1.6555</v>
      </c>
      <c r="F86" s="13">
        <f t="shared" si="3"/>
        <v>0.27299999999999991</v>
      </c>
      <c r="G86" s="3">
        <f t="shared" si="4"/>
        <v>0.10758671774487784</v>
      </c>
      <c r="H86" s="4">
        <f t="shared" si="5"/>
        <v>0.38058671774487773</v>
      </c>
    </row>
    <row r="87" spans="1:8" ht="15.75" x14ac:dyDescent="0.25">
      <c r="A87" s="2">
        <v>84</v>
      </c>
      <c r="B87" s="2">
        <v>11388</v>
      </c>
      <c r="C87" s="10">
        <v>34.1</v>
      </c>
      <c r="D87" s="17">
        <v>2.0964</v>
      </c>
      <c r="E87" s="2">
        <v>2.3976999999999999</v>
      </c>
      <c r="F87" s="13">
        <f t="shared" si="3"/>
        <v>0.3012999999999999</v>
      </c>
      <c r="G87" s="3">
        <f t="shared" si="4"/>
        <v>0.10886371142730962</v>
      </c>
      <c r="H87" s="4">
        <f t="shared" si="5"/>
        <v>0.41016371142730951</v>
      </c>
    </row>
    <row r="88" spans="1:8" ht="15.75" x14ac:dyDescent="0.25">
      <c r="A88" s="2">
        <v>85</v>
      </c>
      <c r="B88" s="2">
        <v>11240</v>
      </c>
      <c r="C88" s="10">
        <v>31.1</v>
      </c>
      <c r="D88" s="17">
        <v>2.8168000000000002</v>
      </c>
      <c r="E88" s="2">
        <v>3.1993999999999998</v>
      </c>
      <c r="F88" s="13">
        <f t="shared" si="3"/>
        <v>0.38259999999999961</v>
      </c>
      <c r="G88" s="3">
        <f t="shared" si="4"/>
        <v>9.9286258809071243E-2</v>
      </c>
      <c r="H88" s="4">
        <f t="shared" si="5"/>
        <v>0.48188625880907088</v>
      </c>
    </row>
    <row r="89" spans="1:8" ht="15.75" x14ac:dyDescent="0.25">
      <c r="A89" s="2">
        <v>86</v>
      </c>
      <c r="B89" s="2">
        <v>11350</v>
      </c>
      <c r="C89" s="10">
        <v>31</v>
      </c>
      <c r="D89" s="17">
        <v>0.70789999999999997</v>
      </c>
      <c r="E89" s="2">
        <v>0.76639999999999997</v>
      </c>
      <c r="F89" s="13">
        <f t="shared" si="3"/>
        <v>5.8499999999999996E-2</v>
      </c>
      <c r="G89" s="3">
        <f t="shared" si="4"/>
        <v>9.8967010388463297E-2</v>
      </c>
      <c r="H89" s="4">
        <f t="shared" si="5"/>
        <v>0.15746701038846328</v>
      </c>
    </row>
    <row r="90" spans="1:8" ht="15.75" x14ac:dyDescent="0.25">
      <c r="A90" s="2">
        <v>87</v>
      </c>
      <c r="B90" s="2">
        <v>11233</v>
      </c>
      <c r="C90" s="10">
        <v>33.5</v>
      </c>
      <c r="D90" s="17">
        <v>2.2949999999999999</v>
      </c>
      <c r="E90" s="2">
        <v>2.6419000000000001</v>
      </c>
      <c r="F90" s="13">
        <f t="shared" si="3"/>
        <v>0.34690000000000021</v>
      </c>
      <c r="G90" s="3">
        <f t="shared" si="4"/>
        <v>0.10694822090366195</v>
      </c>
      <c r="H90" s="4">
        <f t="shared" si="5"/>
        <v>0.45384822090366217</v>
      </c>
    </row>
    <row r="91" spans="1:8" ht="15.75" x14ac:dyDescent="0.25">
      <c r="A91" s="2">
        <v>88</v>
      </c>
      <c r="B91" s="2">
        <v>11343</v>
      </c>
      <c r="C91" s="10">
        <v>36.700000000000003</v>
      </c>
      <c r="D91" s="17">
        <v>3.4868999999999999</v>
      </c>
      <c r="E91" s="2">
        <v>4.0339</v>
      </c>
      <c r="F91" s="13">
        <f t="shared" si="3"/>
        <v>0.54700000000000015</v>
      </c>
      <c r="G91" s="3">
        <f t="shared" si="4"/>
        <v>0.11716417036311623</v>
      </c>
      <c r="H91" s="4">
        <f t="shared" si="5"/>
        <v>0.66416417036311637</v>
      </c>
    </row>
    <row r="92" spans="1:8" ht="15.75" x14ac:dyDescent="0.25">
      <c r="A92" s="2">
        <v>89</v>
      </c>
      <c r="B92" s="2">
        <v>11342</v>
      </c>
      <c r="C92" s="10">
        <v>31.6</v>
      </c>
      <c r="D92" s="17">
        <v>2.2139000000000002</v>
      </c>
      <c r="E92" s="2">
        <v>2.5154999999999998</v>
      </c>
      <c r="F92" s="13">
        <f t="shared" si="3"/>
        <v>0.30159999999999965</v>
      </c>
      <c r="G92" s="3">
        <f t="shared" si="4"/>
        <v>0.10088250091211097</v>
      </c>
      <c r="H92" s="4">
        <f t="shared" si="5"/>
        <v>0.40248250091211063</v>
      </c>
    </row>
    <row r="93" spans="1:8" ht="15.75" x14ac:dyDescent="0.25">
      <c r="A93" s="2">
        <v>90</v>
      </c>
      <c r="B93" s="2">
        <v>130256</v>
      </c>
      <c r="C93" s="10">
        <v>33.1</v>
      </c>
      <c r="D93" s="17">
        <v>0.64839999999999998</v>
      </c>
      <c r="E93" s="2">
        <v>0.8619</v>
      </c>
      <c r="F93" s="13">
        <f t="shared" si="3"/>
        <v>0.21350000000000002</v>
      </c>
      <c r="G93" s="3">
        <f t="shared" si="4"/>
        <v>0.10567122722123017</v>
      </c>
      <c r="H93" s="4">
        <f t="shared" si="5"/>
        <v>0.3191712272212302</v>
      </c>
    </row>
    <row r="94" spans="1:8" ht="15.75" x14ac:dyDescent="0.25">
      <c r="A94" s="2">
        <v>91</v>
      </c>
      <c r="B94" s="2">
        <v>11371</v>
      </c>
      <c r="C94" s="10">
        <v>34.1</v>
      </c>
      <c r="D94" s="17">
        <v>1.9237</v>
      </c>
      <c r="E94" s="2">
        <v>2.1995</v>
      </c>
      <c r="F94" s="13">
        <f t="shared" si="3"/>
        <v>0.27580000000000005</v>
      </c>
      <c r="G94" s="3">
        <f t="shared" si="4"/>
        <v>0.10886371142730962</v>
      </c>
      <c r="H94" s="4">
        <f t="shared" si="5"/>
        <v>0.38466371142730965</v>
      </c>
    </row>
    <row r="95" spans="1:8" ht="15.75" x14ac:dyDescent="0.25">
      <c r="A95" s="2">
        <v>92</v>
      </c>
      <c r="B95" s="2">
        <v>11504</v>
      </c>
      <c r="C95" s="10">
        <v>30.9</v>
      </c>
      <c r="D95" s="17">
        <v>1E-4</v>
      </c>
      <c r="E95" s="2">
        <v>1E-4</v>
      </c>
      <c r="F95" s="13">
        <f t="shared" si="3"/>
        <v>0</v>
      </c>
      <c r="G95" s="3">
        <f t="shared" si="4"/>
        <v>9.8647761967855338E-2</v>
      </c>
      <c r="H95" s="4">
        <f t="shared" si="5"/>
        <v>9.8647761967855338E-2</v>
      </c>
    </row>
    <row r="96" spans="1:8" ht="15.75" x14ac:dyDescent="0.25">
      <c r="A96" s="2">
        <v>93</v>
      </c>
      <c r="B96" s="2">
        <v>11364</v>
      </c>
      <c r="C96" s="10">
        <v>31.1</v>
      </c>
      <c r="D96" s="17">
        <v>1.0410999999999999</v>
      </c>
      <c r="E96" s="2">
        <v>1.1274</v>
      </c>
      <c r="F96" s="13">
        <f t="shared" si="3"/>
        <v>8.6300000000000043E-2</v>
      </c>
      <c r="G96" s="3">
        <f t="shared" si="4"/>
        <v>9.9286258809071243E-2</v>
      </c>
      <c r="H96" s="4">
        <f t="shared" si="5"/>
        <v>0.18558625880907129</v>
      </c>
    </row>
    <row r="97" spans="1:8" ht="15.75" x14ac:dyDescent="0.25">
      <c r="A97" s="2">
        <v>94</v>
      </c>
      <c r="B97" s="2">
        <v>11508</v>
      </c>
      <c r="C97" s="10">
        <v>33.299999999999997</v>
      </c>
      <c r="D97" s="17">
        <v>1.0789</v>
      </c>
      <c r="E97" s="2">
        <v>1.3935999999999999</v>
      </c>
      <c r="F97" s="13">
        <f t="shared" si="3"/>
        <v>0.31469999999999998</v>
      </c>
      <c r="G97" s="3">
        <f t="shared" si="4"/>
        <v>0.10630972406244604</v>
      </c>
      <c r="H97" s="4">
        <f t="shared" si="5"/>
        <v>0.42100972406244602</v>
      </c>
    </row>
    <row r="98" spans="1:8" ht="15.75" x14ac:dyDescent="0.25">
      <c r="A98" s="2">
        <v>95</v>
      </c>
      <c r="B98" s="2">
        <v>11363</v>
      </c>
      <c r="C98" s="10">
        <v>37.4</v>
      </c>
      <c r="D98" s="17">
        <v>0.76929999999999998</v>
      </c>
      <c r="E98" s="2">
        <v>0.76929999999999998</v>
      </c>
      <c r="F98" s="13">
        <f t="shared" si="3"/>
        <v>0</v>
      </c>
      <c r="G98" s="3">
        <f t="shared" si="4"/>
        <v>0.11939890930737183</v>
      </c>
      <c r="H98" s="4">
        <f t="shared" si="5"/>
        <v>0.11939890930737183</v>
      </c>
    </row>
    <row r="99" spans="1:8" ht="15.75" x14ac:dyDescent="0.25">
      <c r="A99" s="2">
        <v>96</v>
      </c>
      <c r="B99" s="2">
        <v>11366</v>
      </c>
      <c r="C99" s="10">
        <v>31.9</v>
      </c>
      <c r="D99" s="17">
        <v>2.444</v>
      </c>
      <c r="E99" s="2">
        <v>2.7631000000000001</v>
      </c>
      <c r="F99" s="13">
        <f t="shared" si="3"/>
        <v>0.31910000000000016</v>
      </c>
      <c r="G99" s="3">
        <f t="shared" si="4"/>
        <v>0.10184024617393481</v>
      </c>
      <c r="H99" s="4">
        <f t="shared" si="5"/>
        <v>0.420940246173935</v>
      </c>
    </row>
    <row r="100" spans="1:8" ht="15.75" x14ac:dyDescent="0.25">
      <c r="A100" s="2">
        <v>97</v>
      </c>
      <c r="B100" s="2">
        <v>46966</v>
      </c>
      <c r="C100" s="10">
        <v>33.299999999999997</v>
      </c>
      <c r="D100" s="17">
        <v>7.0000000000000001E-3</v>
      </c>
      <c r="E100" s="2">
        <v>0.30819999999999997</v>
      </c>
      <c r="F100" s="13">
        <f t="shared" si="3"/>
        <v>0.30119999999999997</v>
      </c>
      <c r="G100" s="3">
        <f t="shared" si="4"/>
        <v>0.10630972406244604</v>
      </c>
      <c r="H100" s="4">
        <f t="shared" si="5"/>
        <v>0.40750972406244601</v>
      </c>
    </row>
    <row r="101" spans="1:8" ht="15.75" x14ac:dyDescent="0.25">
      <c r="A101" s="2">
        <v>98</v>
      </c>
      <c r="B101" s="2">
        <v>11370</v>
      </c>
      <c r="C101" s="10">
        <v>34.4</v>
      </c>
      <c r="D101" s="17">
        <v>1.6842999999999999</v>
      </c>
      <c r="E101" s="2">
        <v>1.8474999999999999</v>
      </c>
      <c r="F101" s="13">
        <f t="shared" si="3"/>
        <v>0.16320000000000001</v>
      </c>
      <c r="G101" s="3">
        <f t="shared" si="4"/>
        <v>0.10982145668913346</v>
      </c>
      <c r="H101" s="4">
        <f t="shared" si="5"/>
        <v>0.27302145668913347</v>
      </c>
    </row>
    <row r="102" spans="1:8" ht="15.75" x14ac:dyDescent="0.25">
      <c r="A102" s="2">
        <v>99</v>
      </c>
      <c r="B102" s="2">
        <v>11241</v>
      </c>
      <c r="C102" s="10">
        <v>31.3</v>
      </c>
      <c r="D102" s="17">
        <v>1.6960999999999999</v>
      </c>
      <c r="E102" s="2">
        <v>2.1021999999999998</v>
      </c>
      <c r="F102" s="13">
        <f t="shared" si="3"/>
        <v>0.40609999999999991</v>
      </c>
      <c r="G102" s="3">
        <f t="shared" si="4"/>
        <v>9.9924755650287134E-2</v>
      </c>
      <c r="H102" s="4">
        <f t="shared" si="5"/>
        <v>0.50602475565028704</v>
      </c>
    </row>
    <row r="103" spans="1:8" ht="15.75" x14ac:dyDescent="0.25">
      <c r="A103" s="2">
        <v>100</v>
      </c>
      <c r="B103" s="2">
        <v>46961</v>
      </c>
      <c r="C103" s="10">
        <v>31.2</v>
      </c>
      <c r="D103" s="17">
        <v>1E-4</v>
      </c>
      <c r="E103" s="2">
        <v>1E-4</v>
      </c>
      <c r="F103" s="13">
        <f t="shared" si="3"/>
        <v>0</v>
      </c>
      <c r="G103" s="3">
        <f t="shared" si="4"/>
        <v>9.9605507229679174E-2</v>
      </c>
      <c r="H103" s="4">
        <f t="shared" si="5"/>
        <v>9.9605507229679174E-2</v>
      </c>
    </row>
    <row r="104" spans="1:8" ht="15.75" x14ac:dyDescent="0.25">
      <c r="A104" s="2">
        <v>101</v>
      </c>
      <c r="B104" s="2">
        <v>11505</v>
      </c>
      <c r="C104" s="10">
        <v>33.4</v>
      </c>
      <c r="D104" s="17">
        <v>1E-4</v>
      </c>
      <c r="E104" s="2">
        <v>1E-4</v>
      </c>
      <c r="F104" s="13">
        <f t="shared" si="3"/>
        <v>0</v>
      </c>
      <c r="G104" s="3">
        <f t="shared" si="4"/>
        <v>0.10662897248305399</v>
      </c>
      <c r="H104" s="4">
        <f t="shared" si="5"/>
        <v>0.10662897248305399</v>
      </c>
    </row>
    <row r="105" spans="1:8" ht="15.75" x14ac:dyDescent="0.25">
      <c r="A105" s="2">
        <v>102</v>
      </c>
      <c r="B105" s="2">
        <v>46971</v>
      </c>
      <c r="C105" s="10">
        <v>36.299999999999997</v>
      </c>
      <c r="D105" s="17">
        <v>1E-4</v>
      </c>
      <c r="E105" s="2">
        <v>1E-4</v>
      </c>
      <c r="F105" s="13">
        <f t="shared" si="3"/>
        <v>0</v>
      </c>
      <c r="G105" s="3">
        <f t="shared" si="4"/>
        <v>0.11588717668068442</v>
      </c>
      <c r="H105" s="4">
        <f t="shared" si="5"/>
        <v>0.11588717668068442</v>
      </c>
    </row>
    <row r="106" spans="1:8" ht="15.75" x14ac:dyDescent="0.25">
      <c r="A106" s="2">
        <v>103</v>
      </c>
      <c r="B106" s="2">
        <v>46976</v>
      </c>
      <c r="C106" s="10">
        <v>31.8</v>
      </c>
      <c r="D106" s="17">
        <v>1E-4</v>
      </c>
      <c r="E106" s="2">
        <v>1E-4</v>
      </c>
      <c r="F106" s="13">
        <f t="shared" si="3"/>
        <v>0</v>
      </c>
      <c r="G106" s="3">
        <f t="shared" si="4"/>
        <v>0.10152099775332686</v>
      </c>
      <c r="H106" s="4">
        <f t="shared" si="5"/>
        <v>0.10152099775332686</v>
      </c>
    </row>
    <row r="107" spans="1:8" ht="15.75" x14ac:dyDescent="0.25">
      <c r="A107" s="2">
        <v>104</v>
      </c>
      <c r="B107" s="2">
        <v>46977</v>
      </c>
      <c r="C107" s="10">
        <v>33</v>
      </c>
      <c r="D107" s="17">
        <v>0</v>
      </c>
      <c r="E107" s="2">
        <v>0</v>
      </c>
      <c r="F107" s="13">
        <f t="shared" si="3"/>
        <v>0</v>
      </c>
      <c r="G107" s="3">
        <f t="shared" si="4"/>
        <v>0.10535197880062221</v>
      </c>
      <c r="H107" s="4">
        <f t="shared" si="5"/>
        <v>0.10535197880062221</v>
      </c>
    </row>
    <row r="108" spans="1:8" ht="15.75" x14ac:dyDescent="0.25">
      <c r="A108" s="2">
        <v>105</v>
      </c>
      <c r="B108" s="2">
        <v>46970</v>
      </c>
      <c r="C108" s="10">
        <v>34.700000000000003</v>
      </c>
      <c r="D108" s="17">
        <v>2.9999999999999997E-4</v>
      </c>
      <c r="E108" s="2">
        <v>2.9999999999999997E-4</v>
      </c>
      <c r="F108" s="13">
        <f t="shared" si="3"/>
        <v>0</v>
      </c>
      <c r="G108" s="3">
        <f t="shared" si="4"/>
        <v>0.11077920195095731</v>
      </c>
      <c r="H108" s="4">
        <f t="shared" si="5"/>
        <v>0.11077920195095731</v>
      </c>
    </row>
    <row r="109" spans="1:8" ht="15.75" x14ac:dyDescent="0.25">
      <c r="A109" s="2">
        <v>106</v>
      </c>
      <c r="B109" s="2">
        <v>11235</v>
      </c>
      <c r="C109" s="10">
        <v>31</v>
      </c>
      <c r="D109" s="17">
        <v>2.1621000000000001</v>
      </c>
      <c r="E109" s="2">
        <v>2.1621000000000001</v>
      </c>
      <c r="F109" s="13">
        <f t="shared" si="3"/>
        <v>0</v>
      </c>
      <c r="G109" s="3">
        <f t="shared" si="4"/>
        <v>9.8967010388463297E-2</v>
      </c>
      <c r="H109" s="4">
        <f t="shared" si="5"/>
        <v>9.8967010388463297E-2</v>
      </c>
    </row>
    <row r="110" spans="1:8" ht="15.75" x14ac:dyDescent="0.25">
      <c r="A110" s="2">
        <v>107</v>
      </c>
      <c r="B110" s="2">
        <v>46967</v>
      </c>
      <c r="C110" s="10">
        <v>31.3</v>
      </c>
      <c r="D110" s="17">
        <v>0</v>
      </c>
      <c r="E110" s="2">
        <v>0</v>
      </c>
      <c r="F110" s="13">
        <f t="shared" si="3"/>
        <v>0</v>
      </c>
      <c r="G110" s="3">
        <f t="shared" si="4"/>
        <v>9.9924755650287134E-2</v>
      </c>
      <c r="H110" s="4">
        <f t="shared" si="5"/>
        <v>9.9924755650287134E-2</v>
      </c>
    </row>
    <row r="111" spans="1:8" ht="15.75" x14ac:dyDescent="0.25">
      <c r="A111" s="2">
        <v>108</v>
      </c>
      <c r="B111" s="2">
        <v>11238</v>
      </c>
      <c r="C111" s="10">
        <v>33.700000000000003</v>
      </c>
      <c r="D111" s="17">
        <v>2.0687000000000002</v>
      </c>
      <c r="E111" s="2">
        <v>2.3475000000000001</v>
      </c>
      <c r="F111" s="13">
        <f t="shared" si="3"/>
        <v>0.27879999999999994</v>
      </c>
      <c r="G111" s="3">
        <f t="shared" si="4"/>
        <v>0.10758671774487784</v>
      </c>
      <c r="H111" s="4">
        <f t="shared" si="5"/>
        <v>0.38638671774487776</v>
      </c>
    </row>
    <row r="112" spans="1:8" ht="15.75" x14ac:dyDescent="0.25">
      <c r="A112" s="2">
        <v>109</v>
      </c>
      <c r="B112" s="2">
        <v>47032</v>
      </c>
      <c r="C112" s="10">
        <v>36.700000000000003</v>
      </c>
      <c r="D112" s="17">
        <v>1.2866</v>
      </c>
      <c r="E112" s="2">
        <v>1.4381999999999999</v>
      </c>
      <c r="F112" s="13">
        <f t="shared" si="3"/>
        <v>0.15159999999999996</v>
      </c>
      <c r="G112" s="3">
        <f t="shared" si="4"/>
        <v>0.11716417036311623</v>
      </c>
      <c r="H112" s="4">
        <f t="shared" si="5"/>
        <v>0.26876417036311617</v>
      </c>
    </row>
    <row r="113" spans="1:8" ht="15.75" x14ac:dyDescent="0.25">
      <c r="A113" s="2">
        <v>110</v>
      </c>
      <c r="B113" s="2">
        <v>47026</v>
      </c>
      <c r="C113" s="10">
        <v>31.7</v>
      </c>
      <c r="D113" s="17">
        <v>0.46579999999999999</v>
      </c>
      <c r="E113" s="2">
        <v>0.51970000000000005</v>
      </c>
      <c r="F113" s="13">
        <f t="shared" si="3"/>
        <v>5.3900000000000059E-2</v>
      </c>
      <c r="G113" s="3">
        <f t="shared" si="4"/>
        <v>0.10120174933271892</v>
      </c>
      <c r="H113" s="4">
        <f t="shared" si="5"/>
        <v>0.15510174933271897</v>
      </c>
    </row>
    <row r="114" spans="1:8" ht="15.75" x14ac:dyDescent="0.25">
      <c r="A114" s="2">
        <v>111</v>
      </c>
      <c r="B114" s="2">
        <v>47035</v>
      </c>
      <c r="C114" s="10">
        <v>33.1</v>
      </c>
      <c r="D114" s="17">
        <v>1.7903</v>
      </c>
      <c r="E114" s="2">
        <v>2.1343999999999999</v>
      </c>
      <c r="F114" s="13">
        <f t="shared" si="3"/>
        <v>0.34409999999999985</v>
      </c>
      <c r="G114" s="3">
        <f t="shared" si="4"/>
        <v>0.10567122722123017</v>
      </c>
      <c r="H114" s="4">
        <f t="shared" si="5"/>
        <v>0.44977122722123003</v>
      </c>
    </row>
    <row r="115" spans="1:8" ht="15.75" x14ac:dyDescent="0.25">
      <c r="A115" s="2">
        <v>112</v>
      </c>
      <c r="B115" s="2">
        <v>47031</v>
      </c>
      <c r="C115" s="10">
        <v>34.4</v>
      </c>
      <c r="D115" s="17">
        <v>1.5375000000000001</v>
      </c>
      <c r="E115" s="2">
        <v>1.5405</v>
      </c>
      <c r="F115" s="13">
        <f t="shared" si="3"/>
        <v>2.9999999999998916E-3</v>
      </c>
      <c r="G115" s="3">
        <f t="shared" si="4"/>
        <v>0.10982145668913346</v>
      </c>
      <c r="H115" s="4">
        <f t="shared" si="5"/>
        <v>0.11282145668913335</v>
      </c>
    </row>
    <row r="116" spans="1:8" ht="15.75" x14ac:dyDescent="0.25">
      <c r="A116" s="2">
        <v>113</v>
      </c>
      <c r="B116" s="2">
        <v>11239</v>
      </c>
      <c r="C116" s="10">
        <v>31.1</v>
      </c>
      <c r="D116" s="17">
        <v>2.7294999999999998</v>
      </c>
      <c r="E116" s="2">
        <v>3.1118000000000001</v>
      </c>
      <c r="F116" s="13">
        <f t="shared" si="3"/>
        <v>0.38230000000000031</v>
      </c>
      <c r="G116" s="3">
        <f t="shared" si="4"/>
        <v>9.9286258809071243E-2</v>
      </c>
      <c r="H116" s="4">
        <f t="shared" si="5"/>
        <v>0.48158625880907158</v>
      </c>
    </row>
    <row r="117" spans="1:8" ht="15.75" x14ac:dyDescent="0.25">
      <c r="A117" s="2">
        <v>114</v>
      </c>
      <c r="B117" s="2">
        <v>47033</v>
      </c>
      <c r="C117" s="10">
        <v>31.1</v>
      </c>
      <c r="D117" s="17">
        <v>1.4529000000000001</v>
      </c>
      <c r="E117" s="2">
        <v>1.7398</v>
      </c>
      <c r="F117" s="13">
        <f t="shared" si="3"/>
        <v>0.28689999999999993</v>
      </c>
      <c r="G117" s="3">
        <f t="shared" si="4"/>
        <v>9.9286258809071243E-2</v>
      </c>
      <c r="H117" s="4">
        <f t="shared" si="5"/>
        <v>0.3861862588090712</v>
      </c>
    </row>
    <row r="118" spans="1:8" ht="15.75" x14ac:dyDescent="0.25">
      <c r="A118" s="2">
        <v>115</v>
      </c>
      <c r="B118" s="2">
        <v>11234</v>
      </c>
      <c r="C118" s="11">
        <v>34.6</v>
      </c>
      <c r="D118" s="17">
        <v>2.3942999999999999</v>
      </c>
      <c r="E118" s="2">
        <v>2.6172</v>
      </c>
      <c r="F118" s="13">
        <f t="shared" si="3"/>
        <v>0.2229000000000001</v>
      </c>
      <c r="G118" s="3">
        <f t="shared" si="4"/>
        <v>0.11045995353034936</v>
      </c>
      <c r="H118" s="4">
        <f t="shared" si="5"/>
        <v>0.33335995353034947</v>
      </c>
    </row>
    <row r="119" spans="1:8" ht="15.75" x14ac:dyDescent="0.25">
      <c r="A119" s="2">
        <v>116</v>
      </c>
      <c r="B119" s="2">
        <v>47027</v>
      </c>
      <c r="C119" s="10">
        <v>36.5</v>
      </c>
      <c r="D119" s="17">
        <v>1.3428</v>
      </c>
      <c r="E119" s="2">
        <v>1.5014000000000001</v>
      </c>
      <c r="F119" s="13">
        <f t="shared" si="3"/>
        <v>0.15860000000000007</v>
      </c>
      <c r="G119" s="3">
        <f t="shared" si="4"/>
        <v>0.11652567352190032</v>
      </c>
      <c r="H119" s="4">
        <f t="shared" si="5"/>
        <v>0.27512567352190043</v>
      </c>
    </row>
    <row r="120" spans="1:8" ht="15.75" x14ac:dyDescent="0.25">
      <c r="A120" s="2">
        <v>117</v>
      </c>
      <c r="B120" s="2">
        <v>47030</v>
      </c>
      <c r="C120" s="10">
        <v>31.8</v>
      </c>
      <c r="D120" s="17">
        <v>0.87239999999999995</v>
      </c>
      <c r="E120" s="2">
        <v>1.081</v>
      </c>
      <c r="F120" s="13">
        <f t="shared" si="3"/>
        <v>0.20860000000000001</v>
      </c>
      <c r="G120" s="3">
        <f t="shared" si="4"/>
        <v>0.10152099775332686</v>
      </c>
      <c r="H120" s="4">
        <f t="shared" si="5"/>
        <v>0.31012099775332685</v>
      </c>
    </row>
    <row r="121" spans="1:8" ht="15.75" x14ac:dyDescent="0.25">
      <c r="A121" s="2">
        <v>118</v>
      </c>
      <c r="B121" s="2">
        <v>46958</v>
      </c>
      <c r="C121" s="10">
        <v>33.1</v>
      </c>
      <c r="D121" s="17">
        <v>1E-4</v>
      </c>
      <c r="E121" s="2">
        <v>1E-4</v>
      </c>
      <c r="F121" s="13">
        <f t="shared" si="3"/>
        <v>0</v>
      </c>
      <c r="G121" s="3">
        <f t="shared" si="4"/>
        <v>0.10567122722123017</v>
      </c>
      <c r="H121" s="4">
        <f t="shared" si="5"/>
        <v>0.10567122722123017</v>
      </c>
    </row>
    <row r="122" spans="1:8" ht="15.75" x14ac:dyDescent="0.25">
      <c r="A122" s="2">
        <v>119</v>
      </c>
      <c r="B122" s="2">
        <v>11237</v>
      </c>
      <c r="C122" s="10">
        <v>34.6</v>
      </c>
      <c r="D122" s="17">
        <v>2.4655999999999998</v>
      </c>
      <c r="E122" s="2">
        <v>2.8489</v>
      </c>
      <c r="F122" s="13">
        <f t="shared" si="3"/>
        <v>0.3833000000000002</v>
      </c>
      <c r="G122" s="3">
        <f t="shared" si="4"/>
        <v>0.11045995353034936</v>
      </c>
      <c r="H122" s="4">
        <f t="shared" si="5"/>
        <v>0.49375995353034957</v>
      </c>
    </row>
    <row r="123" spans="1:8" ht="15.75" x14ac:dyDescent="0.25">
      <c r="A123" s="2">
        <v>120</v>
      </c>
      <c r="B123" s="2">
        <v>11236</v>
      </c>
      <c r="C123" s="10">
        <v>31.1</v>
      </c>
      <c r="D123" s="17">
        <v>2.5842000000000001</v>
      </c>
      <c r="E123" s="2">
        <v>2.7501000000000002</v>
      </c>
      <c r="F123" s="13">
        <f t="shared" si="3"/>
        <v>0.16590000000000016</v>
      </c>
      <c r="G123" s="3">
        <f t="shared" si="4"/>
        <v>9.9286258809071243E-2</v>
      </c>
      <c r="H123" s="4">
        <f t="shared" si="5"/>
        <v>0.26518625880907143</v>
      </c>
    </row>
    <row r="124" spans="1:8" ht="15.75" x14ac:dyDescent="0.25">
      <c r="A124" s="2">
        <v>121</v>
      </c>
      <c r="B124" s="2">
        <v>46964</v>
      </c>
      <c r="C124" s="10">
        <v>31.1</v>
      </c>
      <c r="D124" s="17">
        <v>0</v>
      </c>
      <c r="E124" s="2">
        <v>0</v>
      </c>
      <c r="F124" s="13">
        <f t="shared" si="3"/>
        <v>0</v>
      </c>
      <c r="G124" s="3">
        <f t="shared" ref="G124:G126" si="6">$G$130*C124</f>
        <v>9.9286258809071243E-2</v>
      </c>
      <c r="H124" s="4">
        <f t="shared" ref="H124:H126" si="7">G124+F124</f>
        <v>9.9286258809071243E-2</v>
      </c>
    </row>
    <row r="125" spans="1:8" ht="15.75" x14ac:dyDescent="0.25">
      <c r="A125" s="2">
        <v>122</v>
      </c>
      <c r="B125" s="2">
        <v>11232</v>
      </c>
      <c r="C125" s="10">
        <v>33.700000000000003</v>
      </c>
      <c r="D125" s="17">
        <v>2.0619000000000001</v>
      </c>
      <c r="E125" s="2">
        <v>2.4661</v>
      </c>
      <c r="F125" s="13">
        <f t="shared" si="3"/>
        <v>0.40419999999999989</v>
      </c>
      <c r="G125" s="3">
        <f t="shared" si="6"/>
        <v>0.10758671774487784</v>
      </c>
      <c r="H125" s="4">
        <f t="shared" si="7"/>
        <v>0.51178671774487772</v>
      </c>
    </row>
    <row r="126" spans="1:8" ht="15.75" x14ac:dyDescent="0.25">
      <c r="A126" s="2">
        <v>123</v>
      </c>
      <c r="B126" s="2">
        <v>46972</v>
      </c>
      <c r="C126" s="10">
        <v>36.700000000000003</v>
      </c>
      <c r="D126" s="17">
        <v>5.0000000000000001E-4</v>
      </c>
      <c r="E126" s="2">
        <v>5.0000000000000001E-4</v>
      </c>
      <c r="F126" s="13">
        <f t="shared" si="3"/>
        <v>0</v>
      </c>
      <c r="G126" s="3">
        <f t="shared" si="6"/>
        <v>0.11716417036311623</v>
      </c>
      <c r="H126" s="4">
        <f t="shared" si="7"/>
        <v>0.11716417036311623</v>
      </c>
    </row>
    <row r="127" spans="1:8" ht="15.75" x14ac:dyDescent="0.25">
      <c r="A127" s="2">
        <v>124</v>
      </c>
      <c r="B127" s="2">
        <v>47028</v>
      </c>
      <c r="C127" s="10">
        <v>32.200000000000003</v>
      </c>
      <c r="D127" s="17">
        <v>0.72540000000000004</v>
      </c>
      <c r="E127" s="2">
        <v>0.81430000000000002</v>
      </c>
      <c r="F127" s="13">
        <f t="shared" si="3"/>
        <v>8.8899999999999979E-2</v>
      </c>
      <c r="G127" s="3">
        <f>$G$130*C127</f>
        <v>0.10279799143575866</v>
      </c>
      <c r="H127" s="4">
        <f t="shared" ref="H127" si="8">G127+F127</f>
        <v>0.19169799143575864</v>
      </c>
    </row>
    <row r="128" spans="1:8" ht="15.75" x14ac:dyDescent="0.25">
      <c r="A128" s="5"/>
      <c r="B128" s="5"/>
      <c r="C128" s="12">
        <f>SUM(C4:C127)</f>
        <v>4166.1599999999989</v>
      </c>
      <c r="D128" s="5"/>
      <c r="E128" s="5" t="s">
        <v>17</v>
      </c>
      <c r="F128" s="14">
        <f>SUM(F4:F127)</f>
        <v>25.362599999999993</v>
      </c>
      <c r="G128" s="5"/>
      <c r="H128" s="6">
        <f>SUM(H4:H127)</f>
        <v>38.662999999999997</v>
      </c>
    </row>
    <row r="129" spans="1:8" ht="15.75" x14ac:dyDescent="0.25">
      <c r="A129" s="5"/>
      <c r="B129" s="5"/>
      <c r="C129" s="5"/>
      <c r="D129" s="20" t="s">
        <v>18</v>
      </c>
      <c r="E129" s="20"/>
      <c r="F129" s="14">
        <v>38.662999999999997</v>
      </c>
      <c r="G129" s="5"/>
      <c r="H129" s="5"/>
    </row>
    <row r="130" spans="1:8" ht="15.75" x14ac:dyDescent="0.25">
      <c r="A130" s="5"/>
      <c r="B130" s="5"/>
      <c r="C130" s="5"/>
      <c r="D130" s="5"/>
      <c r="E130" s="5" t="s">
        <v>19</v>
      </c>
      <c r="F130" s="14">
        <f>F129-F128</f>
        <v>13.300400000000003</v>
      </c>
      <c r="G130" s="5">
        <f>F130/C128</f>
        <v>3.192484206079461E-3</v>
      </c>
      <c r="H130" s="5"/>
    </row>
  </sheetData>
  <mergeCells count="9">
    <mergeCell ref="D129:E129"/>
    <mergeCell ref="A1:H1"/>
    <mergeCell ref="A2:A3"/>
    <mergeCell ref="B2:B3"/>
    <mergeCell ref="C2:C3"/>
    <mergeCell ref="D2:E2"/>
    <mergeCell ref="F2:F3"/>
    <mergeCell ref="G2:G3"/>
    <mergeCell ref="H2:H3"/>
  </mergeCells>
  <pageMargins left="0.70866141732283472" right="0.70866141732283472" top="0.55118110236220474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Рачет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2016-03-29T04:25:39Z</dcterms:modified>
</cp:coreProperties>
</file>