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 activeTab="1"/>
  </bookViews>
  <sheets>
    <sheet name="Sheet1" sheetId="1" r:id="rId1"/>
    <sheet name="Лист1" sheetId="2" r:id="rId2"/>
    <sheet name="Лист2" sheetId="3" r:id="rId3"/>
  </sheets>
  <calcPr calcId="145621"/>
</workbook>
</file>

<file path=xl/calcChain.xml><?xml version="1.0" encoding="utf-8"?>
<calcChain xmlns="http://schemas.openxmlformats.org/spreadsheetml/2006/main">
  <c r="C123" i="3" l="1"/>
  <c r="F123" i="3" l="1"/>
  <c r="F125" i="3" s="1"/>
  <c r="F13" i="1"/>
  <c r="F5" i="1" l="1"/>
  <c r="F6" i="1"/>
  <c r="F7" i="1"/>
  <c r="F8" i="1"/>
  <c r="F9" i="1"/>
  <c r="F10" i="1"/>
  <c r="F11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4" i="1"/>
  <c r="C123" i="1" l="1"/>
  <c r="F123" i="1" l="1"/>
  <c r="F125" i="1" s="1"/>
  <c r="G125" i="1" s="1"/>
  <c r="G12" i="1" s="1"/>
  <c r="H12" i="1" s="1"/>
  <c r="G116" i="1" l="1"/>
  <c r="H116" i="1" s="1"/>
  <c r="G84" i="1"/>
  <c r="H84" i="1" s="1"/>
  <c r="G33" i="1"/>
  <c r="H33" i="1" s="1"/>
  <c r="G75" i="1"/>
  <c r="H75" i="1" s="1"/>
  <c r="G96" i="1"/>
  <c r="H96" i="1" s="1"/>
  <c r="G80" i="1"/>
  <c r="H80" i="1" s="1"/>
  <c r="G60" i="1"/>
  <c r="H60" i="1" s="1"/>
  <c r="G17" i="1"/>
  <c r="H17" i="1" s="1"/>
  <c r="G99" i="1"/>
  <c r="H99" i="1" s="1"/>
  <c r="G67" i="1"/>
  <c r="H67" i="1" s="1"/>
  <c r="G108" i="1"/>
  <c r="H108" i="1" s="1"/>
  <c r="G92" i="1"/>
  <c r="H92" i="1" s="1"/>
  <c r="G76" i="1"/>
  <c r="H76" i="1" s="1"/>
  <c r="G56" i="1"/>
  <c r="H56" i="1" s="1"/>
  <c r="G4" i="1"/>
  <c r="H4" i="1" s="1"/>
  <c r="G91" i="1"/>
  <c r="H91" i="1" s="1"/>
  <c r="G59" i="1"/>
  <c r="H59" i="1" s="1"/>
  <c r="G100" i="1"/>
  <c r="H100" i="1" s="1"/>
  <c r="G68" i="1"/>
  <c r="H68" i="1" s="1"/>
  <c r="G107" i="1"/>
  <c r="H107" i="1" s="1"/>
  <c r="G112" i="1"/>
  <c r="H112" i="1" s="1"/>
  <c r="G120" i="1"/>
  <c r="H120" i="1" s="1"/>
  <c r="G104" i="1"/>
  <c r="H104" i="1" s="1"/>
  <c r="G88" i="1"/>
  <c r="H88" i="1" s="1"/>
  <c r="G72" i="1"/>
  <c r="H72" i="1" s="1"/>
  <c r="G49" i="1"/>
  <c r="H49" i="1" s="1"/>
  <c r="G115" i="1"/>
  <c r="H115" i="1" s="1"/>
  <c r="G83" i="1"/>
  <c r="H83" i="1" s="1"/>
  <c r="G47" i="1"/>
  <c r="H47" i="1" s="1"/>
  <c r="G122" i="1"/>
  <c r="H122" i="1" s="1"/>
  <c r="G114" i="1"/>
  <c r="H114" i="1" s="1"/>
  <c r="G106" i="1"/>
  <c r="H106" i="1" s="1"/>
  <c r="G98" i="1"/>
  <c r="H98" i="1" s="1"/>
  <c r="G90" i="1"/>
  <c r="H90" i="1" s="1"/>
  <c r="G82" i="1"/>
  <c r="H82" i="1" s="1"/>
  <c r="G74" i="1"/>
  <c r="H74" i="1" s="1"/>
  <c r="G66" i="1"/>
  <c r="H66" i="1" s="1"/>
  <c r="G58" i="1"/>
  <c r="H58" i="1" s="1"/>
  <c r="G45" i="1"/>
  <c r="H45" i="1" s="1"/>
  <c r="G29" i="1"/>
  <c r="H29" i="1" s="1"/>
  <c r="G13" i="1"/>
  <c r="H13" i="1" s="1"/>
  <c r="G121" i="1"/>
  <c r="H121" i="1" s="1"/>
  <c r="G113" i="1"/>
  <c r="H113" i="1" s="1"/>
  <c r="G105" i="1"/>
  <c r="H105" i="1" s="1"/>
  <c r="G97" i="1"/>
  <c r="H97" i="1" s="1"/>
  <c r="G89" i="1"/>
  <c r="H89" i="1" s="1"/>
  <c r="G81" i="1"/>
  <c r="H81" i="1" s="1"/>
  <c r="G73" i="1"/>
  <c r="H73" i="1" s="1"/>
  <c r="G65" i="1"/>
  <c r="H65" i="1" s="1"/>
  <c r="G57" i="1"/>
  <c r="H57" i="1" s="1"/>
  <c r="G43" i="1"/>
  <c r="H43" i="1" s="1"/>
  <c r="G27" i="1"/>
  <c r="H27" i="1" s="1"/>
  <c r="G11" i="1"/>
  <c r="H11" i="1" s="1"/>
  <c r="G50" i="1"/>
  <c r="H50" i="1" s="1"/>
  <c r="G42" i="1"/>
  <c r="H42" i="1" s="1"/>
  <c r="G34" i="1"/>
  <c r="H34" i="1" s="1"/>
  <c r="G26" i="1"/>
  <c r="H26" i="1" s="1"/>
  <c r="G18" i="1"/>
  <c r="H18" i="1" s="1"/>
  <c r="G10" i="1"/>
  <c r="H10" i="1" s="1"/>
  <c r="G111" i="1"/>
  <c r="H111" i="1" s="1"/>
  <c r="G39" i="1"/>
  <c r="H39" i="1" s="1"/>
  <c r="G64" i="1"/>
  <c r="H64" i="1" s="1"/>
  <c r="G41" i="1"/>
  <c r="H41" i="1" s="1"/>
  <c r="G25" i="1"/>
  <c r="H25" i="1" s="1"/>
  <c r="G9" i="1"/>
  <c r="H9" i="1" s="1"/>
  <c r="G119" i="1"/>
  <c r="H119" i="1" s="1"/>
  <c r="G103" i="1"/>
  <c r="H103" i="1" s="1"/>
  <c r="G95" i="1"/>
  <c r="H95" i="1" s="1"/>
  <c r="G87" i="1"/>
  <c r="H87" i="1" s="1"/>
  <c r="G79" i="1"/>
  <c r="H79" i="1" s="1"/>
  <c r="G71" i="1"/>
  <c r="H71" i="1" s="1"/>
  <c r="G63" i="1"/>
  <c r="H63" i="1" s="1"/>
  <c r="G55" i="1"/>
  <c r="H55" i="1" s="1"/>
  <c r="G23" i="1"/>
  <c r="H23" i="1" s="1"/>
  <c r="G7" i="1"/>
  <c r="H7" i="1" s="1"/>
  <c r="G48" i="1"/>
  <c r="H48" i="1" s="1"/>
  <c r="G40" i="1"/>
  <c r="H40" i="1" s="1"/>
  <c r="G32" i="1"/>
  <c r="H32" i="1" s="1"/>
  <c r="G24" i="1"/>
  <c r="H24" i="1" s="1"/>
  <c r="G16" i="1"/>
  <c r="H16" i="1" s="1"/>
  <c r="G8" i="1"/>
  <c r="H8" i="1" s="1"/>
  <c r="G118" i="1"/>
  <c r="H118" i="1" s="1"/>
  <c r="G110" i="1"/>
  <c r="H110" i="1" s="1"/>
  <c r="G102" i="1"/>
  <c r="H102" i="1" s="1"/>
  <c r="G94" i="1"/>
  <c r="H94" i="1" s="1"/>
  <c r="G86" i="1"/>
  <c r="H86" i="1" s="1"/>
  <c r="G78" i="1"/>
  <c r="H78" i="1" s="1"/>
  <c r="G70" i="1"/>
  <c r="H70" i="1" s="1"/>
  <c r="G62" i="1"/>
  <c r="H62" i="1" s="1"/>
  <c r="G53" i="1"/>
  <c r="H53" i="1" s="1"/>
  <c r="G37" i="1"/>
  <c r="H37" i="1" s="1"/>
  <c r="G21" i="1"/>
  <c r="H21" i="1" s="1"/>
  <c r="G5" i="1"/>
  <c r="H5" i="1" s="1"/>
  <c r="G117" i="1"/>
  <c r="H117" i="1" s="1"/>
  <c r="G109" i="1"/>
  <c r="H109" i="1" s="1"/>
  <c r="G101" i="1"/>
  <c r="H101" i="1" s="1"/>
  <c r="G93" i="1"/>
  <c r="H93" i="1" s="1"/>
  <c r="G85" i="1"/>
  <c r="H85" i="1" s="1"/>
  <c r="G77" i="1"/>
  <c r="H77" i="1" s="1"/>
  <c r="G69" i="1"/>
  <c r="H69" i="1" s="1"/>
  <c r="G61" i="1"/>
  <c r="H61" i="1" s="1"/>
  <c r="G51" i="1"/>
  <c r="H51" i="1" s="1"/>
  <c r="G35" i="1"/>
  <c r="H35" i="1" s="1"/>
  <c r="G19" i="1"/>
  <c r="H19" i="1" s="1"/>
  <c r="G54" i="1"/>
  <c r="H54" i="1" s="1"/>
  <c r="G46" i="1"/>
  <c r="H46" i="1" s="1"/>
  <c r="G38" i="1"/>
  <c r="H38" i="1" s="1"/>
  <c r="G30" i="1"/>
  <c r="H30" i="1" s="1"/>
  <c r="G22" i="1"/>
  <c r="H22" i="1" s="1"/>
  <c r="G14" i="1"/>
  <c r="H14" i="1" s="1"/>
  <c r="G6" i="1"/>
  <c r="H6" i="1" s="1"/>
  <c r="G31" i="1"/>
  <c r="H31" i="1" s="1"/>
  <c r="G15" i="1"/>
  <c r="H15" i="1" s="1"/>
  <c r="G52" i="1"/>
  <c r="H52" i="1" s="1"/>
  <c r="G44" i="1"/>
  <c r="H44" i="1" s="1"/>
  <c r="G36" i="1"/>
  <c r="H36" i="1" s="1"/>
  <c r="G28" i="1"/>
  <c r="H28" i="1" s="1"/>
  <c r="G20" i="1"/>
  <c r="H20" i="1" s="1"/>
  <c r="H123" i="1" l="1"/>
</calcChain>
</file>

<file path=xl/sharedStrings.xml><?xml version="1.0" encoding="utf-8"?>
<sst xmlns="http://schemas.openxmlformats.org/spreadsheetml/2006/main" count="37" uniqueCount="29">
  <si>
    <t>Квартира</t>
  </si>
  <si>
    <t>Заводской номер</t>
  </si>
  <si>
    <t>Разница, Гкал</t>
  </si>
  <si>
    <t>Итого:</t>
  </si>
  <si>
    <t>Потребление МОП, Гкал</t>
  </si>
  <si>
    <t>Итого фактического потребления, Гкал</t>
  </si>
  <si>
    <t>Итого по счетчику:</t>
  </si>
  <si>
    <t>Разница:</t>
  </si>
  <si>
    <t>G4</t>
  </si>
  <si>
    <t>D4</t>
  </si>
  <si>
    <t>K4</t>
  </si>
  <si>
    <t>MES4</t>
  </si>
  <si>
    <t>GOD4</t>
  </si>
  <si>
    <t>RAZ4</t>
  </si>
  <si>
    <t xml:space="preserve">Итого:  </t>
  </si>
  <si>
    <t>Гкал</t>
  </si>
  <si>
    <t>Директор</t>
  </si>
  <si>
    <t>ул. Садовая д.118ж</t>
  </si>
  <si>
    <t>Воронцова В.В.</t>
  </si>
  <si>
    <t>ООО "  ПСК по жилью"                               ул.Садовая, 118 ж</t>
  </si>
  <si>
    <r>
      <t>Площадь помещений, м</t>
    </r>
    <r>
      <rPr>
        <vertAlign val="superscript"/>
        <sz val="12"/>
        <rFont val="Times New Roman"/>
        <family val="1"/>
        <charset val="204"/>
      </rPr>
      <t>2</t>
    </r>
  </si>
  <si>
    <r>
      <t>Показания, MW</t>
    </r>
    <r>
      <rPr>
        <sz val="12"/>
        <rFont val="Calibri"/>
        <family val="2"/>
        <charset val="204"/>
      </rPr>
      <t>∙</t>
    </r>
    <r>
      <rPr>
        <sz val="12"/>
        <rFont val="Times New Roman"/>
        <family val="1"/>
        <charset val="204"/>
      </rPr>
      <t>h</t>
    </r>
  </si>
  <si>
    <t>Начальные 27.03.17</t>
  </si>
  <si>
    <t>Конечные 27.04.17</t>
  </si>
  <si>
    <t>Примечание</t>
  </si>
  <si>
    <t>Начальные 26.04.17</t>
  </si>
  <si>
    <t>Конечные 26.10.17</t>
  </si>
  <si>
    <t>корректировка ноябрь</t>
  </si>
  <si>
    <t>корректировка ноябрь нет доступа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</si>
</sst>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1" xfId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2" fillId="2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165" fontId="3" fillId="0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/>
    <xf numFmtId="16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5"/>
  <sheetViews>
    <sheetView topLeftCell="A105" workbookViewId="0">
      <selection activeCell="H122" sqref="H4:H122"/>
    </sheetView>
  </sheetViews>
  <sheetFormatPr defaultColWidth="8.85546875" defaultRowHeight="15.75" x14ac:dyDescent="0.25"/>
  <cols>
    <col min="1" max="1" width="11.7109375" style="6" customWidth="1"/>
    <col min="2" max="3" width="17.28515625" style="6" customWidth="1"/>
    <col min="4" max="5" width="11.85546875" style="6" customWidth="1"/>
    <col min="6" max="6" width="13.5703125" style="6" customWidth="1"/>
    <col min="7" max="7" width="15.42578125" style="6" customWidth="1"/>
    <col min="8" max="8" width="19.28515625" style="6" customWidth="1"/>
    <col min="9" max="16384" width="8.85546875" style="6"/>
  </cols>
  <sheetData>
    <row r="1" spans="1:8" ht="35.25" customHeight="1" x14ac:dyDescent="0.25">
      <c r="A1" s="24" t="s">
        <v>17</v>
      </c>
      <c r="B1" s="24"/>
      <c r="C1" s="24"/>
      <c r="D1" s="24"/>
      <c r="E1" s="24"/>
      <c r="F1" s="24"/>
      <c r="G1" s="24"/>
      <c r="H1" s="24"/>
    </row>
    <row r="2" spans="1:8" x14ac:dyDescent="0.25">
      <c r="A2" s="27" t="s">
        <v>0</v>
      </c>
      <c r="B2" s="27" t="s">
        <v>1</v>
      </c>
      <c r="C2" s="28" t="s">
        <v>20</v>
      </c>
      <c r="D2" s="27" t="s">
        <v>21</v>
      </c>
      <c r="E2" s="27"/>
      <c r="F2" s="26" t="s">
        <v>2</v>
      </c>
      <c r="G2" s="26" t="s">
        <v>4</v>
      </c>
      <c r="H2" s="26" t="s">
        <v>5</v>
      </c>
    </row>
    <row r="3" spans="1:8" ht="30.6" customHeight="1" x14ac:dyDescent="0.25">
      <c r="A3" s="27"/>
      <c r="B3" s="27"/>
      <c r="C3" s="29"/>
      <c r="D3" s="10" t="s">
        <v>25</v>
      </c>
      <c r="E3" s="10" t="s">
        <v>26</v>
      </c>
      <c r="F3" s="26"/>
      <c r="G3" s="26"/>
      <c r="H3" s="26"/>
    </row>
    <row r="4" spans="1:8" x14ac:dyDescent="0.25">
      <c r="A4" s="4">
        <v>1</v>
      </c>
      <c r="B4" s="4">
        <v>44013940</v>
      </c>
      <c r="C4" s="1">
        <v>41</v>
      </c>
      <c r="D4" s="5">
        <v>12.590999999999999</v>
      </c>
      <c r="E4" s="5">
        <v>12.991</v>
      </c>
      <c r="F4" s="11">
        <f>(E4-D4)*0.8598</f>
        <v>0.34392000000000034</v>
      </c>
      <c r="G4" s="5">
        <f>$G$125*C4</f>
        <v>5.2135269658202546E-2</v>
      </c>
      <c r="H4" s="12">
        <f>G4+F4</f>
        <v>0.39605526965820287</v>
      </c>
    </row>
    <row r="5" spans="1:8" x14ac:dyDescent="0.25">
      <c r="A5" s="4">
        <v>2</v>
      </c>
      <c r="B5" s="4">
        <v>44014469</v>
      </c>
      <c r="C5" s="1">
        <v>72.900000000000006</v>
      </c>
      <c r="D5" s="5">
        <v>25.471</v>
      </c>
      <c r="E5" s="5">
        <v>26.247</v>
      </c>
      <c r="F5" s="11">
        <f t="shared" ref="F5:F68" si="0">(E5-D5)*0.8598</f>
        <v>0.66720479999999982</v>
      </c>
      <c r="G5" s="5">
        <f t="shared" ref="G5:G68" si="1">$G$125*C5</f>
        <v>9.2699052636169899E-2</v>
      </c>
      <c r="H5" s="12">
        <f t="shared" ref="H5:H68" si="2">G5+F5</f>
        <v>0.75990385263616966</v>
      </c>
    </row>
    <row r="6" spans="1:8" x14ac:dyDescent="0.25">
      <c r="A6" s="4">
        <v>3</v>
      </c>
      <c r="B6" s="4">
        <v>44013973</v>
      </c>
      <c r="C6" s="1">
        <v>37.9</v>
      </c>
      <c r="D6" s="5">
        <v>14.429</v>
      </c>
      <c r="E6" s="5">
        <v>14.994</v>
      </c>
      <c r="F6" s="11">
        <f t="shared" si="0"/>
        <v>0.48578699999999958</v>
      </c>
      <c r="G6" s="5">
        <f t="shared" si="1"/>
        <v>4.8193334635265282E-2</v>
      </c>
      <c r="H6" s="12">
        <f t="shared" si="2"/>
        <v>0.53398033463526484</v>
      </c>
    </row>
    <row r="7" spans="1:8" x14ac:dyDescent="0.25">
      <c r="A7" s="4">
        <v>4</v>
      </c>
      <c r="B7" s="4">
        <v>44013966</v>
      </c>
      <c r="C7" s="1">
        <v>42.9</v>
      </c>
      <c r="D7" s="5">
        <v>13.43</v>
      </c>
      <c r="E7" s="5">
        <v>13.856</v>
      </c>
      <c r="F7" s="11">
        <f t="shared" si="0"/>
        <v>0.36627480000000012</v>
      </c>
      <c r="G7" s="5">
        <f t="shared" si="1"/>
        <v>5.4551294349680229E-2</v>
      </c>
      <c r="H7" s="12">
        <f t="shared" si="2"/>
        <v>0.42082609434968032</v>
      </c>
    </row>
    <row r="8" spans="1:8" x14ac:dyDescent="0.25">
      <c r="A8" s="4">
        <v>5</v>
      </c>
      <c r="B8" s="4">
        <v>44014456</v>
      </c>
      <c r="C8" s="1">
        <v>62</v>
      </c>
      <c r="D8" s="5">
        <v>15.226000000000001</v>
      </c>
      <c r="E8" s="5">
        <v>15.641999999999999</v>
      </c>
      <c r="F8" s="11">
        <f t="shared" si="0"/>
        <v>0.3576767999999988</v>
      </c>
      <c r="G8" s="5">
        <f t="shared" si="1"/>
        <v>7.8838700458745317E-2</v>
      </c>
      <c r="H8" s="12">
        <f t="shared" si="2"/>
        <v>0.4365155004587441</v>
      </c>
    </row>
    <row r="9" spans="1:8" x14ac:dyDescent="0.25">
      <c r="A9" s="4">
        <v>6</v>
      </c>
      <c r="B9" s="4">
        <v>44013784</v>
      </c>
      <c r="C9" s="1">
        <v>37.9</v>
      </c>
      <c r="D9" s="5">
        <v>18.446999999999999</v>
      </c>
      <c r="E9" s="5">
        <v>18.805</v>
      </c>
      <c r="F9" s="11">
        <f t="shared" si="0"/>
        <v>0.30780840000000048</v>
      </c>
      <c r="G9" s="5">
        <f t="shared" si="1"/>
        <v>4.8193334635265282E-2</v>
      </c>
      <c r="H9" s="12">
        <f t="shared" si="2"/>
        <v>0.35600173463526574</v>
      </c>
    </row>
    <row r="10" spans="1:8" x14ac:dyDescent="0.25">
      <c r="A10" s="4">
        <v>7</v>
      </c>
      <c r="B10" s="4">
        <v>44013787</v>
      </c>
      <c r="C10" s="1">
        <v>57.7</v>
      </c>
      <c r="D10" s="5">
        <v>17.805</v>
      </c>
      <c r="E10" s="5">
        <v>18.347000000000001</v>
      </c>
      <c r="F10" s="11">
        <f t="shared" si="0"/>
        <v>0.46601160000000136</v>
      </c>
      <c r="G10" s="5">
        <f t="shared" si="1"/>
        <v>7.3370855104348473E-2</v>
      </c>
      <c r="H10" s="12">
        <f t="shared" si="2"/>
        <v>0.53938245510434979</v>
      </c>
    </row>
    <row r="11" spans="1:8" x14ac:dyDescent="0.25">
      <c r="A11" s="4">
        <v>8</v>
      </c>
      <c r="B11" s="4">
        <v>44013971</v>
      </c>
      <c r="C11" s="1">
        <v>63.3</v>
      </c>
      <c r="D11" s="5">
        <v>15.343999999999999</v>
      </c>
      <c r="E11" s="5">
        <v>15.837999999999999</v>
      </c>
      <c r="F11" s="11">
        <f t="shared" si="0"/>
        <v>0.42474119999999982</v>
      </c>
      <c r="G11" s="5">
        <f t="shared" si="1"/>
        <v>8.04917699844932E-2</v>
      </c>
      <c r="H11" s="12">
        <f t="shared" si="2"/>
        <v>0.50523296998449307</v>
      </c>
    </row>
    <row r="12" spans="1:8" x14ac:dyDescent="0.25">
      <c r="A12" s="4">
        <v>9</v>
      </c>
      <c r="B12" s="4">
        <v>44013935</v>
      </c>
      <c r="C12" s="1">
        <v>39.799999999999997</v>
      </c>
      <c r="D12" s="5">
        <v>13.525</v>
      </c>
      <c r="E12" s="5">
        <v>13.853999999999999</v>
      </c>
      <c r="F12" s="11">
        <f t="shared" si="0"/>
        <v>0.28287419999999902</v>
      </c>
      <c r="G12" s="5">
        <f t="shared" si="1"/>
        <v>5.0609359326742959E-2</v>
      </c>
      <c r="H12" s="12">
        <f t="shared" si="2"/>
        <v>0.33348355932674201</v>
      </c>
    </row>
    <row r="13" spans="1:8" x14ac:dyDescent="0.25">
      <c r="A13" s="4">
        <v>10</v>
      </c>
      <c r="B13" s="4">
        <v>44014200</v>
      </c>
      <c r="C13" s="1">
        <v>71.400000000000006</v>
      </c>
      <c r="D13" s="5">
        <v>22.210999999999999</v>
      </c>
      <c r="E13" s="5">
        <v>22.734999999999999</v>
      </c>
      <c r="F13" s="11">
        <f>(E13-D13)*0.8598</f>
        <v>0.4505352000000008</v>
      </c>
      <c r="G13" s="5">
        <f t="shared" si="1"/>
        <v>9.0791664721845425E-2</v>
      </c>
      <c r="H13" s="12">
        <f t="shared" si="2"/>
        <v>0.54132686472184621</v>
      </c>
    </row>
    <row r="14" spans="1:8" x14ac:dyDescent="0.25">
      <c r="A14" s="4">
        <v>11</v>
      </c>
      <c r="B14" s="4">
        <v>44013755</v>
      </c>
      <c r="C14" s="1">
        <v>38</v>
      </c>
      <c r="D14" s="5">
        <v>6.2670000000000003</v>
      </c>
      <c r="E14" s="5">
        <v>6.6909999999999998</v>
      </c>
      <c r="F14" s="11">
        <f t="shared" si="0"/>
        <v>0.36455519999999958</v>
      </c>
      <c r="G14" s="5">
        <f t="shared" si="1"/>
        <v>4.8320493829553585E-2</v>
      </c>
      <c r="H14" s="12">
        <f t="shared" si="2"/>
        <v>0.41287569382955314</v>
      </c>
    </row>
    <row r="15" spans="1:8" x14ac:dyDescent="0.25">
      <c r="A15" s="4">
        <v>12</v>
      </c>
      <c r="B15" s="4">
        <v>44013904</v>
      </c>
      <c r="C15" s="1">
        <v>41.9</v>
      </c>
      <c r="D15" s="5">
        <v>11.827999999999999</v>
      </c>
      <c r="E15" s="5">
        <v>12.093999999999999</v>
      </c>
      <c r="F15" s="11">
        <f t="shared" si="0"/>
        <v>0.22870680000000002</v>
      </c>
      <c r="G15" s="5">
        <f t="shared" si="1"/>
        <v>5.327970240679724E-2</v>
      </c>
      <c r="H15" s="12">
        <f t="shared" si="2"/>
        <v>0.28198650240679723</v>
      </c>
    </row>
    <row r="16" spans="1:8" x14ac:dyDescent="0.25">
      <c r="A16" s="4">
        <v>13</v>
      </c>
      <c r="B16" s="4">
        <v>44013981</v>
      </c>
      <c r="C16" s="1">
        <v>63</v>
      </c>
      <c r="D16" s="5">
        <v>5.5659999999999998</v>
      </c>
      <c r="E16" s="5">
        <v>5.6109999999999998</v>
      </c>
      <c r="F16" s="11">
        <f t="shared" si="0"/>
        <v>3.8690999999999941E-2</v>
      </c>
      <c r="G16" s="5">
        <f t="shared" si="1"/>
        <v>8.0110292401628314E-2</v>
      </c>
      <c r="H16" s="12">
        <f t="shared" si="2"/>
        <v>0.11880129240162826</v>
      </c>
    </row>
    <row r="17" spans="1:8" x14ac:dyDescent="0.25">
      <c r="A17" s="4">
        <v>14</v>
      </c>
      <c r="B17" s="4">
        <v>44013984</v>
      </c>
      <c r="C17" s="1">
        <v>37.5</v>
      </c>
      <c r="D17" s="5">
        <v>15.422000000000001</v>
      </c>
      <c r="E17" s="5">
        <v>15.628</v>
      </c>
      <c r="F17" s="11">
        <f t="shared" si="0"/>
        <v>0.17711879999999958</v>
      </c>
      <c r="G17" s="5">
        <f t="shared" si="1"/>
        <v>4.7684697858112086E-2</v>
      </c>
      <c r="H17" s="12">
        <f t="shared" si="2"/>
        <v>0.22480349785811166</v>
      </c>
    </row>
    <row r="18" spans="1:8" x14ac:dyDescent="0.25">
      <c r="A18" s="4">
        <v>15</v>
      </c>
      <c r="B18" s="4">
        <v>44016752</v>
      </c>
      <c r="C18" s="1">
        <v>57.6</v>
      </c>
      <c r="D18" s="5">
        <v>11.481</v>
      </c>
      <c r="E18" s="5">
        <v>11.848000000000001</v>
      </c>
      <c r="F18" s="11">
        <f t="shared" si="0"/>
        <v>0.31554660000000079</v>
      </c>
      <c r="G18" s="5">
        <f t="shared" si="1"/>
        <v>7.3243695910060164E-2</v>
      </c>
      <c r="H18" s="12">
        <f t="shared" si="2"/>
        <v>0.38879029591006098</v>
      </c>
    </row>
    <row r="19" spans="1:8" x14ac:dyDescent="0.25">
      <c r="A19" s="4">
        <v>16</v>
      </c>
      <c r="B19" s="4">
        <v>44013975</v>
      </c>
      <c r="C19" s="1">
        <v>63.4</v>
      </c>
      <c r="D19" s="5">
        <v>13.023</v>
      </c>
      <c r="E19" s="5">
        <v>13.234999999999999</v>
      </c>
      <c r="F19" s="11">
        <f t="shared" si="0"/>
        <v>0.18227759999999979</v>
      </c>
      <c r="G19" s="5">
        <f t="shared" si="1"/>
        <v>8.0618929178781495E-2</v>
      </c>
      <c r="H19" s="12">
        <f t="shared" si="2"/>
        <v>0.26289652917878126</v>
      </c>
    </row>
    <row r="20" spans="1:8" x14ac:dyDescent="0.25">
      <c r="A20" s="4">
        <v>17</v>
      </c>
      <c r="B20" s="4">
        <v>44013798</v>
      </c>
      <c r="C20" s="1">
        <v>39.9</v>
      </c>
      <c r="D20" s="5">
        <v>11.695</v>
      </c>
      <c r="E20" s="5">
        <v>12.000999999999999</v>
      </c>
      <c r="F20" s="11">
        <f t="shared" si="0"/>
        <v>0.2630987999999993</v>
      </c>
      <c r="G20" s="5">
        <f t="shared" si="1"/>
        <v>5.0736518521031261E-2</v>
      </c>
      <c r="H20" s="12">
        <f t="shared" si="2"/>
        <v>0.31383531852103058</v>
      </c>
    </row>
    <row r="21" spans="1:8" x14ac:dyDescent="0.25">
      <c r="A21" s="4">
        <v>18</v>
      </c>
      <c r="B21" s="4">
        <v>44014248</v>
      </c>
      <c r="C21" s="1">
        <v>71.7</v>
      </c>
      <c r="D21" s="5">
        <v>13.510999999999999</v>
      </c>
      <c r="E21" s="5">
        <v>14.037000000000001</v>
      </c>
      <c r="F21" s="11">
        <f t="shared" si="0"/>
        <v>0.45225480000000134</v>
      </c>
      <c r="G21" s="5">
        <f t="shared" si="1"/>
        <v>9.1173142304710311E-2</v>
      </c>
      <c r="H21" s="12">
        <f t="shared" si="2"/>
        <v>0.5434279423047117</v>
      </c>
    </row>
    <row r="22" spans="1:8" x14ac:dyDescent="0.25">
      <c r="A22" s="4">
        <v>19</v>
      </c>
      <c r="B22" s="4">
        <v>44016756</v>
      </c>
      <c r="C22" s="1">
        <v>38.4</v>
      </c>
      <c r="D22" s="5">
        <v>11.205</v>
      </c>
      <c r="E22" s="5">
        <v>11.369</v>
      </c>
      <c r="F22" s="11">
        <f t="shared" si="0"/>
        <v>0.14100719999999975</v>
      </c>
      <c r="G22" s="5">
        <f t="shared" si="1"/>
        <v>4.8829130606706773E-2</v>
      </c>
      <c r="H22" s="12">
        <f t="shared" si="2"/>
        <v>0.18983633060670652</v>
      </c>
    </row>
    <row r="23" spans="1:8" x14ac:dyDescent="0.25">
      <c r="A23" s="4">
        <v>20</v>
      </c>
      <c r="B23" s="4">
        <v>44014213</v>
      </c>
      <c r="C23" s="1">
        <v>42</v>
      </c>
      <c r="D23" s="5">
        <v>10.132</v>
      </c>
      <c r="E23" s="5">
        <v>10.507</v>
      </c>
      <c r="F23" s="11">
        <f t="shared" si="0"/>
        <v>0.32242500000000002</v>
      </c>
      <c r="G23" s="5">
        <f t="shared" si="1"/>
        <v>5.3406861601085535E-2</v>
      </c>
      <c r="H23" s="12">
        <f t="shared" si="2"/>
        <v>0.37583186160108556</v>
      </c>
    </row>
    <row r="24" spans="1:8" x14ac:dyDescent="0.25">
      <c r="A24" s="4">
        <v>21</v>
      </c>
      <c r="B24" s="4">
        <v>44014226</v>
      </c>
      <c r="C24" s="1">
        <v>62.8</v>
      </c>
      <c r="D24" s="5">
        <v>10.349</v>
      </c>
      <c r="E24" s="5">
        <v>10.438000000000001</v>
      </c>
      <c r="F24" s="11">
        <f t="shared" si="0"/>
        <v>7.6522200000000359E-2</v>
      </c>
      <c r="G24" s="5">
        <f t="shared" si="1"/>
        <v>7.9855974013051709E-2</v>
      </c>
      <c r="H24" s="12">
        <f t="shared" si="2"/>
        <v>0.15637817401305207</v>
      </c>
    </row>
    <row r="25" spans="1:8" x14ac:dyDescent="0.25">
      <c r="A25" s="4">
        <v>22</v>
      </c>
      <c r="B25" s="4">
        <v>44014233</v>
      </c>
      <c r="C25" s="1">
        <v>37.700000000000003</v>
      </c>
      <c r="D25" s="5">
        <v>10.635999999999999</v>
      </c>
      <c r="E25" s="5">
        <v>10.635999999999999</v>
      </c>
      <c r="F25" s="11">
        <f t="shared" si="0"/>
        <v>0</v>
      </c>
      <c r="G25" s="5">
        <f t="shared" si="1"/>
        <v>4.7939016246688691E-2</v>
      </c>
      <c r="H25" s="12">
        <f t="shared" si="2"/>
        <v>4.7939016246688691E-2</v>
      </c>
    </row>
    <row r="26" spans="1:8" x14ac:dyDescent="0.25">
      <c r="A26" s="4">
        <v>23</v>
      </c>
      <c r="B26" s="4">
        <v>44014669</v>
      </c>
      <c r="C26" s="1">
        <v>57.2</v>
      </c>
      <c r="D26" s="5">
        <v>16.609000000000002</v>
      </c>
      <c r="E26" s="5">
        <v>16.609000000000002</v>
      </c>
      <c r="F26" s="11">
        <f t="shared" si="0"/>
        <v>0</v>
      </c>
      <c r="G26" s="5">
        <f t="shared" si="1"/>
        <v>7.2735059132906968E-2</v>
      </c>
      <c r="H26" s="12">
        <f t="shared" si="2"/>
        <v>7.2735059132906968E-2</v>
      </c>
    </row>
    <row r="27" spans="1:8" x14ac:dyDescent="0.25">
      <c r="A27" s="4">
        <v>24</v>
      </c>
      <c r="B27" s="4">
        <v>44014643</v>
      </c>
      <c r="C27" s="1">
        <v>63.5</v>
      </c>
      <c r="D27" s="5">
        <v>13.791</v>
      </c>
      <c r="E27" s="5">
        <v>14.12</v>
      </c>
      <c r="F27" s="11">
        <f t="shared" si="0"/>
        <v>0.28287419999999902</v>
      </c>
      <c r="G27" s="5">
        <f t="shared" si="1"/>
        <v>8.0746088373069805E-2</v>
      </c>
      <c r="H27" s="12">
        <f t="shared" si="2"/>
        <v>0.36362028837306881</v>
      </c>
    </row>
    <row r="28" spans="1:8" x14ac:dyDescent="0.25">
      <c r="A28" s="4">
        <v>25</v>
      </c>
      <c r="B28" s="4">
        <v>44014668</v>
      </c>
      <c r="C28" s="1">
        <v>39.700000000000003</v>
      </c>
      <c r="D28" s="5">
        <v>12.417999999999999</v>
      </c>
      <c r="E28" s="5">
        <v>12.762</v>
      </c>
      <c r="F28" s="11">
        <f t="shared" si="0"/>
        <v>0.29577120000000101</v>
      </c>
      <c r="G28" s="5">
        <f t="shared" si="1"/>
        <v>5.048220013245467E-2</v>
      </c>
      <c r="H28" s="12">
        <f t="shared" si="2"/>
        <v>0.3462534001324557</v>
      </c>
    </row>
    <row r="29" spans="1:8" x14ac:dyDescent="0.25">
      <c r="A29" s="4">
        <v>26</v>
      </c>
      <c r="B29" s="4">
        <v>44013887</v>
      </c>
      <c r="C29" s="1">
        <v>71.599999999999994</v>
      </c>
      <c r="D29" s="5">
        <v>17.896999999999998</v>
      </c>
      <c r="E29" s="5">
        <v>18.509</v>
      </c>
      <c r="F29" s="11">
        <f t="shared" si="0"/>
        <v>0.5261976000000016</v>
      </c>
      <c r="G29" s="5">
        <f t="shared" si="1"/>
        <v>9.1045983110422002E-2</v>
      </c>
      <c r="H29" s="12">
        <f t="shared" si="2"/>
        <v>0.6172435831104236</v>
      </c>
    </row>
    <row r="30" spans="1:8" x14ac:dyDescent="0.25">
      <c r="A30" s="4">
        <v>27</v>
      </c>
      <c r="B30" s="4">
        <v>44014642</v>
      </c>
      <c r="C30" s="1">
        <v>38.4</v>
      </c>
      <c r="D30" s="5">
        <v>13.574</v>
      </c>
      <c r="E30" s="5">
        <v>13.867000000000001</v>
      </c>
      <c r="F30" s="11">
        <f t="shared" si="0"/>
        <v>0.25192140000000091</v>
      </c>
      <c r="G30" s="5">
        <f t="shared" si="1"/>
        <v>4.8829130606706773E-2</v>
      </c>
      <c r="H30" s="12">
        <f t="shared" si="2"/>
        <v>0.3007505306067077</v>
      </c>
    </row>
    <row r="31" spans="1:8" x14ac:dyDescent="0.25">
      <c r="A31" s="4">
        <v>28</v>
      </c>
      <c r="B31" s="4">
        <v>44014539</v>
      </c>
      <c r="C31" s="1">
        <v>41.8</v>
      </c>
      <c r="D31" s="5">
        <v>12.101000000000001</v>
      </c>
      <c r="E31" s="5">
        <v>12.422000000000001</v>
      </c>
      <c r="F31" s="11">
        <f t="shared" si="0"/>
        <v>0.27599579999999979</v>
      </c>
      <c r="G31" s="5">
        <f t="shared" si="1"/>
        <v>5.3152543212508938E-2</v>
      </c>
      <c r="H31" s="12">
        <f t="shared" si="2"/>
        <v>0.32914834321250874</v>
      </c>
    </row>
    <row r="32" spans="1:8" x14ac:dyDescent="0.25">
      <c r="A32" s="4">
        <v>29</v>
      </c>
      <c r="B32" s="4">
        <v>44014593</v>
      </c>
      <c r="C32" s="1">
        <v>61.8</v>
      </c>
      <c r="D32" s="5">
        <v>17.288</v>
      </c>
      <c r="E32" s="5">
        <v>17.646999999999998</v>
      </c>
      <c r="F32" s="11">
        <f t="shared" si="0"/>
        <v>0.30866819999999845</v>
      </c>
      <c r="G32" s="5">
        <f t="shared" si="1"/>
        <v>7.8584382070168712E-2</v>
      </c>
      <c r="H32" s="12">
        <f t="shared" si="2"/>
        <v>0.38725258207016716</v>
      </c>
    </row>
    <row r="33" spans="1:8" x14ac:dyDescent="0.25">
      <c r="A33" s="4">
        <v>30</v>
      </c>
      <c r="B33" s="4">
        <v>44014667</v>
      </c>
      <c r="C33" s="1">
        <v>37.299999999999997</v>
      </c>
      <c r="D33" s="5">
        <v>14.209</v>
      </c>
      <c r="E33" s="5">
        <v>14.618</v>
      </c>
      <c r="F33" s="11">
        <f t="shared" si="0"/>
        <v>0.35165820000000059</v>
      </c>
      <c r="G33" s="5">
        <f t="shared" si="1"/>
        <v>4.7430379469535489E-2</v>
      </c>
      <c r="H33" s="12">
        <f t="shared" si="2"/>
        <v>0.39908857946953608</v>
      </c>
    </row>
    <row r="34" spans="1:8" x14ac:dyDescent="0.25">
      <c r="A34" s="4">
        <v>31</v>
      </c>
      <c r="B34" s="4">
        <v>44014212</v>
      </c>
      <c r="C34" s="1">
        <v>57.3</v>
      </c>
      <c r="D34" s="5">
        <v>4.4169999999999998</v>
      </c>
      <c r="E34" s="5">
        <v>4.4169999999999998</v>
      </c>
      <c r="F34" s="11">
        <f t="shared" si="0"/>
        <v>0</v>
      </c>
      <c r="G34" s="5">
        <f t="shared" si="1"/>
        <v>7.2862218327195263E-2</v>
      </c>
      <c r="H34" s="12">
        <f t="shared" si="2"/>
        <v>7.2862218327195263E-2</v>
      </c>
    </row>
    <row r="35" spans="1:8" x14ac:dyDescent="0.25">
      <c r="A35" s="4">
        <v>32</v>
      </c>
      <c r="B35" s="4">
        <v>44014532</v>
      </c>
      <c r="C35" s="1">
        <v>63.2</v>
      </c>
      <c r="D35" s="5">
        <v>12.669</v>
      </c>
      <c r="E35" s="5">
        <v>13.076000000000001</v>
      </c>
      <c r="F35" s="11">
        <f t="shared" si="0"/>
        <v>0.34993860000000004</v>
      </c>
      <c r="G35" s="5">
        <f t="shared" si="1"/>
        <v>8.0364610790204905E-2</v>
      </c>
      <c r="H35" s="12">
        <f t="shared" si="2"/>
        <v>0.43030321079020495</v>
      </c>
    </row>
    <row r="36" spans="1:8" x14ac:dyDescent="0.25">
      <c r="A36" s="4">
        <v>33</v>
      </c>
      <c r="B36" s="4">
        <v>44014363</v>
      </c>
      <c r="C36" s="1">
        <v>39.799999999999997</v>
      </c>
      <c r="D36" s="5">
        <v>13.087</v>
      </c>
      <c r="E36" s="5">
        <v>13.359</v>
      </c>
      <c r="F36" s="11">
        <f t="shared" si="0"/>
        <v>0.2338656000000002</v>
      </c>
      <c r="G36" s="5">
        <f t="shared" si="1"/>
        <v>5.0609359326742959E-2</v>
      </c>
      <c r="H36" s="12">
        <f t="shared" si="2"/>
        <v>0.28447495932674316</v>
      </c>
    </row>
    <row r="37" spans="1:8" x14ac:dyDescent="0.25">
      <c r="A37" s="4">
        <v>34</v>
      </c>
      <c r="B37" s="4">
        <v>44014063</v>
      </c>
      <c r="C37" s="1">
        <v>72</v>
      </c>
      <c r="D37" s="5">
        <v>17.648</v>
      </c>
      <c r="E37" s="5">
        <v>18.201000000000001</v>
      </c>
      <c r="F37" s="11">
        <f t="shared" si="0"/>
        <v>0.47546940000000071</v>
      </c>
      <c r="G37" s="5">
        <f t="shared" si="1"/>
        <v>9.1554619887575212E-2</v>
      </c>
      <c r="H37" s="12">
        <f t="shared" si="2"/>
        <v>0.56702401988757589</v>
      </c>
    </row>
    <row r="38" spans="1:8" x14ac:dyDescent="0.25">
      <c r="A38" s="4">
        <v>35</v>
      </c>
      <c r="B38" s="4">
        <v>44014340</v>
      </c>
      <c r="C38" s="1">
        <v>38.299999999999997</v>
      </c>
      <c r="D38" s="5">
        <v>15.766</v>
      </c>
      <c r="E38" s="5">
        <v>16.350999999999999</v>
      </c>
      <c r="F38" s="11">
        <f t="shared" si="0"/>
        <v>0.50298299999999918</v>
      </c>
      <c r="G38" s="5">
        <f t="shared" si="1"/>
        <v>4.8701971412418478E-2</v>
      </c>
      <c r="H38" s="12">
        <f t="shared" si="2"/>
        <v>0.55168497141241768</v>
      </c>
    </row>
    <row r="39" spans="1:8" x14ac:dyDescent="0.25">
      <c r="A39" s="4">
        <v>36</v>
      </c>
      <c r="B39" s="4">
        <v>44014349</v>
      </c>
      <c r="C39" s="1">
        <v>42.2</v>
      </c>
      <c r="D39" s="5">
        <v>5.1210000000000004</v>
      </c>
      <c r="E39" s="5">
        <v>5.3780000000000001</v>
      </c>
      <c r="F39" s="11">
        <f t="shared" si="0"/>
        <v>0.22096859999999971</v>
      </c>
      <c r="G39" s="5">
        <f t="shared" si="1"/>
        <v>5.366117998966214E-2</v>
      </c>
      <c r="H39" s="12">
        <f t="shared" si="2"/>
        <v>0.27462977998966187</v>
      </c>
    </row>
    <row r="40" spans="1:8" x14ac:dyDescent="0.25">
      <c r="A40" s="4">
        <v>37</v>
      </c>
      <c r="B40" s="4">
        <v>44014361</v>
      </c>
      <c r="C40" s="1">
        <v>61.8</v>
      </c>
      <c r="D40" s="5">
        <v>7.0869999999999997</v>
      </c>
      <c r="E40" s="5">
        <v>7.4269999999999996</v>
      </c>
      <c r="F40" s="11">
        <f t="shared" si="0"/>
        <v>0.29233199999999987</v>
      </c>
      <c r="G40" s="5">
        <f t="shared" si="1"/>
        <v>7.8584382070168712E-2</v>
      </c>
      <c r="H40" s="12">
        <f t="shared" si="2"/>
        <v>0.37091638207016858</v>
      </c>
    </row>
    <row r="41" spans="1:8" x14ac:dyDescent="0.25">
      <c r="A41" s="4">
        <v>38</v>
      </c>
      <c r="B41" s="4">
        <v>44014211</v>
      </c>
      <c r="C41" s="1">
        <v>37.5</v>
      </c>
      <c r="D41" s="5">
        <v>14.454000000000001</v>
      </c>
      <c r="E41" s="5">
        <v>14.831</v>
      </c>
      <c r="F41" s="11">
        <f t="shared" si="0"/>
        <v>0.32414459999999906</v>
      </c>
      <c r="G41" s="5">
        <f t="shared" si="1"/>
        <v>4.7684697858112086E-2</v>
      </c>
      <c r="H41" s="12">
        <f t="shared" si="2"/>
        <v>0.37182929785811114</v>
      </c>
    </row>
    <row r="42" spans="1:8" x14ac:dyDescent="0.25">
      <c r="A42" s="4">
        <v>39</v>
      </c>
      <c r="B42" s="4">
        <v>44014645</v>
      </c>
      <c r="C42" s="1">
        <v>57.5</v>
      </c>
      <c r="D42" s="5">
        <v>15.256</v>
      </c>
      <c r="E42" s="5">
        <v>15.545</v>
      </c>
      <c r="F42" s="11">
        <f t="shared" si="0"/>
        <v>0.24848219999999974</v>
      </c>
      <c r="G42" s="5">
        <f t="shared" si="1"/>
        <v>7.3116536715771868E-2</v>
      </c>
      <c r="H42" s="12">
        <f t="shared" si="2"/>
        <v>0.3215987367157716</v>
      </c>
    </row>
    <row r="43" spans="1:8" x14ac:dyDescent="0.25">
      <c r="A43" s="4">
        <v>40</v>
      </c>
      <c r="B43" s="4">
        <v>44014527</v>
      </c>
      <c r="C43" s="1">
        <v>63.3</v>
      </c>
      <c r="D43" s="5">
        <v>7.1989999999999998</v>
      </c>
      <c r="E43" s="5">
        <v>7.1989999999999998</v>
      </c>
      <c r="F43" s="11">
        <f t="shared" si="0"/>
        <v>0</v>
      </c>
      <c r="G43" s="5">
        <f t="shared" si="1"/>
        <v>8.04917699844932E-2</v>
      </c>
      <c r="H43" s="12">
        <f t="shared" si="2"/>
        <v>8.04917699844932E-2</v>
      </c>
    </row>
    <row r="44" spans="1:8" x14ac:dyDescent="0.25">
      <c r="A44" s="4">
        <v>41</v>
      </c>
      <c r="B44" s="4">
        <v>44014470</v>
      </c>
      <c r="C44" s="1">
        <v>40.1</v>
      </c>
      <c r="D44" s="5">
        <v>10.981999999999999</v>
      </c>
      <c r="E44" s="5">
        <v>11.242000000000001</v>
      </c>
      <c r="F44" s="11">
        <f t="shared" si="0"/>
        <v>0.22354800000000136</v>
      </c>
      <c r="G44" s="5">
        <f t="shared" si="1"/>
        <v>5.0990836909607859E-2</v>
      </c>
      <c r="H44" s="12">
        <f t="shared" si="2"/>
        <v>0.27453883690960923</v>
      </c>
    </row>
    <row r="45" spans="1:8" x14ac:dyDescent="0.25">
      <c r="A45" s="4">
        <v>42</v>
      </c>
      <c r="B45" s="4">
        <v>44014471</v>
      </c>
      <c r="C45" s="1">
        <v>72.400000000000006</v>
      </c>
      <c r="D45" s="5">
        <v>8.2129999999999992</v>
      </c>
      <c r="E45" s="5">
        <v>8.2219999999999995</v>
      </c>
      <c r="F45" s="11">
        <f t="shared" si="0"/>
        <v>7.7382000000002929E-3</v>
      </c>
      <c r="G45" s="5">
        <f t="shared" si="1"/>
        <v>9.2063256664728407E-2</v>
      </c>
      <c r="H45" s="12">
        <f t="shared" si="2"/>
        <v>9.9801456664728699E-2</v>
      </c>
    </row>
    <row r="46" spans="1:8" x14ac:dyDescent="0.25">
      <c r="A46" s="4">
        <v>43</v>
      </c>
      <c r="B46" s="4">
        <v>44013834</v>
      </c>
      <c r="C46" s="1">
        <v>38</v>
      </c>
      <c r="D46" s="5">
        <v>6.87</v>
      </c>
      <c r="E46" s="5">
        <v>7.032</v>
      </c>
      <c r="F46" s="11">
        <f t="shared" si="0"/>
        <v>0.13928759999999993</v>
      </c>
      <c r="G46" s="5">
        <f t="shared" si="1"/>
        <v>4.8320493829553585E-2</v>
      </c>
      <c r="H46" s="12">
        <f t="shared" si="2"/>
        <v>0.18760809382955351</v>
      </c>
    </row>
    <row r="47" spans="1:8" x14ac:dyDescent="0.25">
      <c r="A47" s="4">
        <v>44</v>
      </c>
      <c r="B47" s="4">
        <v>44014223</v>
      </c>
      <c r="C47" s="1">
        <v>42</v>
      </c>
      <c r="D47" s="5">
        <v>4.7370000000000001</v>
      </c>
      <c r="E47" s="5">
        <v>4.7370000000000001</v>
      </c>
      <c r="F47" s="11">
        <f t="shared" si="0"/>
        <v>0</v>
      </c>
      <c r="G47" s="5">
        <f t="shared" si="1"/>
        <v>5.3406861601085535E-2</v>
      </c>
      <c r="H47" s="12">
        <f t="shared" si="2"/>
        <v>5.3406861601085535E-2</v>
      </c>
    </row>
    <row r="48" spans="1:8" x14ac:dyDescent="0.25">
      <c r="A48" s="13">
        <v>45</v>
      </c>
      <c r="B48" s="13">
        <v>44014222</v>
      </c>
      <c r="C48" s="3">
        <v>62.2</v>
      </c>
      <c r="D48" s="5">
        <v>1.2110000000000001</v>
      </c>
      <c r="E48" s="5">
        <v>1.2110000000000001</v>
      </c>
      <c r="F48" s="11">
        <f t="shared" si="0"/>
        <v>0</v>
      </c>
      <c r="G48" s="14">
        <f t="shared" si="1"/>
        <v>7.9093018847321922E-2</v>
      </c>
      <c r="H48" s="15">
        <f t="shared" si="2"/>
        <v>7.9093018847321922E-2</v>
      </c>
    </row>
    <row r="49" spans="1:9" x14ac:dyDescent="0.25">
      <c r="A49" s="13">
        <v>46</v>
      </c>
      <c r="B49" s="13"/>
      <c r="C49" s="3">
        <v>98.7</v>
      </c>
      <c r="D49" s="5">
        <v>21.076000000000001</v>
      </c>
      <c r="E49" s="5">
        <v>21.884</v>
      </c>
      <c r="F49" s="11">
        <f t="shared" si="0"/>
        <v>0.69471839999999985</v>
      </c>
      <c r="G49" s="14">
        <f t="shared" si="1"/>
        <v>0.12550612476255102</v>
      </c>
      <c r="H49" s="15">
        <f t="shared" si="2"/>
        <v>0.82022452476255081</v>
      </c>
    </row>
    <row r="50" spans="1:9" x14ac:dyDescent="0.25">
      <c r="A50" s="13">
        <v>48</v>
      </c>
      <c r="B50" s="13">
        <v>44014595</v>
      </c>
      <c r="C50" s="3">
        <v>63.2</v>
      </c>
      <c r="D50" s="5">
        <v>11.302</v>
      </c>
      <c r="E50" s="5">
        <v>11.753</v>
      </c>
      <c r="F50" s="11">
        <f t="shared" si="0"/>
        <v>0.38776980000000044</v>
      </c>
      <c r="G50" s="14">
        <f t="shared" si="1"/>
        <v>8.0364610790204905E-2</v>
      </c>
      <c r="H50" s="15">
        <f t="shared" si="2"/>
        <v>0.46813441079020535</v>
      </c>
    </row>
    <row r="51" spans="1:9" x14ac:dyDescent="0.25">
      <c r="A51" s="13">
        <v>49</v>
      </c>
      <c r="B51" s="13">
        <v>44013885</v>
      </c>
      <c r="C51" s="3">
        <v>40.200000000000003</v>
      </c>
      <c r="D51" s="5">
        <v>2.3039999999999998</v>
      </c>
      <c r="E51" s="5">
        <v>2.3370000000000002</v>
      </c>
      <c r="F51" s="11">
        <f t="shared" si="0"/>
        <v>2.8373400000000312E-2</v>
      </c>
      <c r="G51" s="14">
        <f t="shared" si="1"/>
        <v>5.1117996103896161E-2</v>
      </c>
      <c r="H51" s="15">
        <f t="shared" si="2"/>
        <v>7.9491396103896467E-2</v>
      </c>
    </row>
    <row r="52" spans="1:9" x14ac:dyDescent="0.25">
      <c r="A52" s="13">
        <v>50</v>
      </c>
      <c r="B52" s="13">
        <v>44014418</v>
      </c>
      <c r="C52" s="3">
        <v>71.5</v>
      </c>
      <c r="D52" s="5">
        <v>10.135999999999999</v>
      </c>
      <c r="E52" s="5">
        <v>10.212</v>
      </c>
      <c r="F52" s="11">
        <f t="shared" si="0"/>
        <v>6.5344800000000439E-2</v>
      </c>
      <c r="G52" s="14">
        <f t="shared" si="1"/>
        <v>9.091882391613372E-2</v>
      </c>
      <c r="H52" s="15">
        <f t="shared" si="2"/>
        <v>0.15626362391613416</v>
      </c>
    </row>
    <row r="53" spans="1:9" x14ac:dyDescent="0.25">
      <c r="A53" s="13">
        <v>51</v>
      </c>
      <c r="B53" s="13">
        <v>44014591</v>
      </c>
      <c r="C53" s="3">
        <v>38.200000000000003</v>
      </c>
      <c r="D53" s="5">
        <v>15.666</v>
      </c>
      <c r="E53" s="5">
        <v>15.946999999999999</v>
      </c>
      <c r="F53" s="11">
        <f t="shared" si="0"/>
        <v>0.24160379999999898</v>
      </c>
      <c r="G53" s="14">
        <f t="shared" si="1"/>
        <v>4.8574812218130183E-2</v>
      </c>
      <c r="H53" s="15">
        <f t="shared" si="2"/>
        <v>0.29017861221812918</v>
      </c>
    </row>
    <row r="54" spans="1:9" x14ac:dyDescent="0.25">
      <c r="A54" s="13">
        <v>52</v>
      </c>
      <c r="B54" s="13">
        <v>44014519</v>
      </c>
      <c r="C54" s="3">
        <v>42.5</v>
      </c>
      <c r="D54" s="5">
        <v>11.827</v>
      </c>
      <c r="E54" s="5">
        <v>11.827</v>
      </c>
      <c r="F54" s="11">
        <f t="shared" si="0"/>
        <v>0</v>
      </c>
      <c r="G54" s="14">
        <f t="shared" si="1"/>
        <v>5.4042657572527034E-2</v>
      </c>
      <c r="H54" s="15">
        <f t="shared" si="2"/>
        <v>5.4042657572527034E-2</v>
      </c>
    </row>
    <row r="55" spans="1:9" x14ac:dyDescent="0.25">
      <c r="A55" s="13">
        <v>53</v>
      </c>
      <c r="B55" s="13">
        <v>44014034</v>
      </c>
      <c r="C55" s="3">
        <v>62.4</v>
      </c>
      <c r="D55" s="5">
        <v>14.99</v>
      </c>
      <c r="E55" s="5">
        <v>15.036</v>
      </c>
      <c r="F55" s="11">
        <f t="shared" si="0"/>
        <v>3.9550799999999463E-2</v>
      </c>
      <c r="G55" s="14">
        <f t="shared" si="1"/>
        <v>7.9347337235898513E-2</v>
      </c>
      <c r="H55" s="15">
        <f t="shared" si="2"/>
        <v>0.11889813723589798</v>
      </c>
    </row>
    <row r="56" spans="1:9" x14ac:dyDescent="0.25">
      <c r="A56" s="13">
        <v>54</v>
      </c>
      <c r="B56" s="13">
        <v>44014197</v>
      </c>
      <c r="C56" s="3">
        <v>37.5</v>
      </c>
      <c r="D56" s="5">
        <v>9.3469999999999995</v>
      </c>
      <c r="E56" s="5">
        <v>9.3469999999999995</v>
      </c>
      <c r="F56" s="11">
        <f t="shared" si="0"/>
        <v>0</v>
      </c>
      <c r="G56" s="14">
        <f t="shared" si="1"/>
        <v>4.7684697858112086E-2</v>
      </c>
      <c r="H56" s="15">
        <f t="shared" si="2"/>
        <v>4.7684697858112086E-2</v>
      </c>
    </row>
    <row r="57" spans="1:9" x14ac:dyDescent="0.25">
      <c r="A57" s="13">
        <v>55</v>
      </c>
      <c r="B57" s="13">
        <v>44014244</v>
      </c>
      <c r="C57" s="3">
        <v>57.1</v>
      </c>
      <c r="D57" s="5">
        <v>14.148</v>
      </c>
      <c r="E57" s="5">
        <v>14.507999999999999</v>
      </c>
      <c r="F57" s="11">
        <f t="shared" si="0"/>
        <v>0.30952799999999953</v>
      </c>
      <c r="G57" s="5">
        <f t="shared" si="1"/>
        <v>7.2607899938618672E-2</v>
      </c>
      <c r="H57" s="12">
        <f t="shared" si="2"/>
        <v>0.38213589993861818</v>
      </c>
    </row>
    <row r="58" spans="1:9" x14ac:dyDescent="0.25">
      <c r="A58" s="13">
        <v>56</v>
      </c>
      <c r="B58" s="13">
        <v>44014437</v>
      </c>
      <c r="C58" s="3">
        <v>63.5</v>
      </c>
      <c r="D58" s="5">
        <v>6.117</v>
      </c>
      <c r="E58" s="5">
        <v>6.117</v>
      </c>
      <c r="F58" s="11">
        <f t="shared" si="0"/>
        <v>0</v>
      </c>
      <c r="G58" s="5">
        <f t="shared" si="1"/>
        <v>8.0746088373069805E-2</v>
      </c>
      <c r="H58" s="12">
        <f t="shared" si="2"/>
        <v>8.0746088373069805E-2</v>
      </c>
    </row>
    <row r="59" spans="1:9" x14ac:dyDescent="0.25">
      <c r="A59" s="13">
        <v>57</v>
      </c>
      <c r="B59" s="13">
        <v>44014365</v>
      </c>
      <c r="C59" s="3">
        <v>39.799999999999997</v>
      </c>
      <c r="D59" s="5">
        <v>10.288</v>
      </c>
      <c r="E59" s="5">
        <v>10.58</v>
      </c>
      <c r="F59" s="11">
        <f t="shared" si="0"/>
        <v>0.25106159999999983</v>
      </c>
      <c r="G59" s="5">
        <f t="shared" si="1"/>
        <v>5.0609359326742959E-2</v>
      </c>
      <c r="H59" s="12">
        <f t="shared" si="2"/>
        <v>0.30167095932674282</v>
      </c>
    </row>
    <row r="60" spans="1:9" x14ac:dyDescent="0.25">
      <c r="A60" s="4">
        <v>58</v>
      </c>
      <c r="B60" s="4">
        <v>44013640</v>
      </c>
      <c r="C60" s="1">
        <v>72.2</v>
      </c>
      <c r="D60" s="5">
        <v>8.3539999999999992</v>
      </c>
      <c r="E60" s="5">
        <v>8.7970000000000006</v>
      </c>
      <c r="F60" s="11">
        <f t="shared" si="0"/>
        <v>0.38089140000000121</v>
      </c>
      <c r="G60" s="5">
        <f t="shared" si="1"/>
        <v>9.1808938276151816E-2</v>
      </c>
      <c r="H60" s="12">
        <f t="shared" si="2"/>
        <v>0.47270033827615304</v>
      </c>
    </row>
    <row r="61" spans="1:9" x14ac:dyDescent="0.25">
      <c r="A61" s="4">
        <v>59</v>
      </c>
      <c r="B61" s="4">
        <v>44014448</v>
      </c>
      <c r="C61" s="1">
        <v>37.6</v>
      </c>
      <c r="D61" s="5">
        <v>3.7850000000000001</v>
      </c>
      <c r="E61" s="5">
        <v>4.0309999999999997</v>
      </c>
      <c r="F61" s="11">
        <f t="shared" si="0"/>
        <v>0.21151079999999961</v>
      </c>
      <c r="G61" s="5">
        <f t="shared" si="1"/>
        <v>4.7811857052400389E-2</v>
      </c>
      <c r="H61" s="12">
        <f t="shared" si="2"/>
        <v>0.25932265705239999</v>
      </c>
    </row>
    <row r="62" spans="1:9" x14ac:dyDescent="0.25">
      <c r="A62" s="4">
        <v>60</v>
      </c>
      <c r="B62" s="4">
        <v>44013852</v>
      </c>
      <c r="C62" s="1">
        <v>41.8</v>
      </c>
      <c r="D62" s="5">
        <v>6.7229999999999999</v>
      </c>
      <c r="E62" s="5">
        <v>6.7610000000000001</v>
      </c>
      <c r="F62" s="11">
        <f t="shared" si="0"/>
        <v>3.2672400000000219E-2</v>
      </c>
      <c r="G62" s="5">
        <f t="shared" si="1"/>
        <v>5.3152543212508938E-2</v>
      </c>
      <c r="H62" s="12">
        <f t="shared" si="2"/>
        <v>8.5824943212509164E-2</v>
      </c>
    </row>
    <row r="63" spans="1:9" x14ac:dyDescent="0.25">
      <c r="A63" s="23">
        <v>61</v>
      </c>
      <c r="B63" s="23">
        <v>44014393</v>
      </c>
      <c r="C63" s="1">
        <v>62.4</v>
      </c>
      <c r="D63" s="5">
        <v>7.7030000000000003</v>
      </c>
      <c r="E63" s="5">
        <v>7.7030000000000003</v>
      </c>
      <c r="F63" s="11">
        <f t="shared" si="0"/>
        <v>0</v>
      </c>
      <c r="G63" s="5">
        <f t="shared" si="1"/>
        <v>7.9347337235898513E-2</v>
      </c>
      <c r="H63" s="12">
        <f t="shared" si="2"/>
        <v>7.9347337235898513E-2</v>
      </c>
      <c r="I63" s="6">
        <v>7.1719999999999997</v>
      </c>
    </row>
    <row r="64" spans="1:9" x14ac:dyDescent="0.25">
      <c r="A64" s="4">
        <v>62</v>
      </c>
      <c r="B64" s="4">
        <v>44014314</v>
      </c>
      <c r="C64" s="1">
        <v>37.6</v>
      </c>
      <c r="D64" s="5">
        <v>10.358000000000001</v>
      </c>
      <c r="E64" s="5">
        <v>10.813000000000001</v>
      </c>
      <c r="F64" s="11">
        <f t="shared" si="0"/>
        <v>0.39120900000000008</v>
      </c>
      <c r="G64" s="5">
        <f t="shared" si="1"/>
        <v>4.7811857052400389E-2</v>
      </c>
      <c r="H64" s="12">
        <f t="shared" si="2"/>
        <v>0.43902085705240046</v>
      </c>
    </row>
    <row r="65" spans="1:8" x14ac:dyDescent="0.25">
      <c r="A65" s="4">
        <v>63</v>
      </c>
      <c r="B65" s="4">
        <v>44014525</v>
      </c>
      <c r="C65" s="1">
        <v>57.2</v>
      </c>
      <c r="D65" s="5">
        <v>15.301</v>
      </c>
      <c r="E65" s="5">
        <v>15.398</v>
      </c>
      <c r="F65" s="11">
        <f t="shared" si="0"/>
        <v>8.3400599999999603E-2</v>
      </c>
      <c r="G65" s="5">
        <f t="shared" si="1"/>
        <v>7.2735059132906968E-2</v>
      </c>
      <c r="H65" s="12">
        <f t="shared" si="2"/>
        <v>0.15613565913290656</v>
      </c>
    </row>
    <row r="66" spans="1:8" x14ac:dyDescent="0.25">
      <c r="A66" s="4">
        <v>64</v>
      </c>
      <c r="B66" s="4">
        <v>44014078</v>
      </c>
      <c r="C66" s="1">
        <v>63.3</v>
      </c>
      <c r="D66" s="5">
        <v>14.579000000000001</v>
      </c>
      <c r="E66" s="5">
        <v>14.922000000000001</v>
      </c>
      <c r="F66" s="11">
        <f t="shared" si="0"/>
        <v>0.29491139999999999</v>
      </c>
      <c r="G66" s="5">
        <f t="shared" si="1"/>
        <v>8.04917699844932E-2</v>
      </c>
      <c r="H66" s="12">
        <f t="shared" si="2"/>
        <v>0.37540316998449319</v>
      </c>
    </row>
    <row r="67" spans="1:8" x14ac:dyDescent="0.25">
      <c r="A67" s="4">
        <v>65</v>
      </c>
      <c r="B67" s="4">
        <v>44014395</v>
      </c>
      <c r="C67" s="1">
        <v>39.700000000000003</v>
      </c>
      <c r="D67" s="5">
        <v>7.6310000000000002</v>
      </c>
      <c r="E67" s="5">
        <v>7.8540000000000001</v>
      </c>
      <c r="F67" s="11">
        <f t="shared" si="0"/>
        <v>0.19173539999999989</v>
      </c>
      <c r="G67" s="5">
        <f t="shared" si="1"/>
        <v>5.048220013245467E-2</v>
      </c>
      <c r="H67" s="12">
        <f t="shared" si="2"/>
        <v>0.24221760013245455</v>
      </c>
    </row>
    <row r="68" spans="1:8" x14ac:dyDescent="0.25">
      <c r="A68" s="4">
        <v>66</v>
      </c>
      <c r="B68" s="4">
        <v>44013850</v>
      </c>
      <c r="C68" s="1">
        <v>72</v>
      </c>
      <c r="D68" s="5">
        <v>14.584</v>
      </c>
      <c r="E68" s="5">
        <v>15.07</v>
      </c>
      <c r="F68" s="11">
        <f t="shared" si="0"/>
        <v>0.41786280000000059</v>
      </c>
      <c r="G68" s="5">
        <f t="shared" si="1"/>
        <v>9.1554619887575212E-2</v>
      </c>
      <c r="H68" s="12">
        <f t="shared" si="2"/>
        <v>0.50941741988757583</v>
      </c>
    </row>
    <row r="69" spans="1:8" x14ac:dyDescent="0.25">
      <c r="A69" s="4">
        <v>67</v>
      </c>
      <c r="B69" s="4">
        <v>44014281</v>
      </c>
      <c r="C69" s="1">
        <v>38.200000000000003</v>
      </c>
      <c r="D69" s="5">
        <v>14.077</v>
      </c>
      <c r="E69" s="5">
        <v>14.48</v>
      </c>
      <c r="F69" s="11">
        <f t="shared" ref="F69:F122" si="3">(E69-D69)*0.8598</f>
        <v>0.3464994000000004</v>
      </c>
      <c r="G69" s="5">
        <f t="shared" ref="G69:G122" si="4">$G$125*C69</f>
        <v>4.8574812218130183E-2</v>
      </c>
      <c r="H69" s="12">
        <f t="shared" ref="H69:H122" si="5">G69+F69</f>
        <v>0.3950742122181306</v>
      </c>
    </row>
    <row r="70" spans="1:8" x14ac:dyDescent="0.25">
      <c r="A70" s="4">
        <v>68</v>
      </c>
      <c r="B70" s="4">
        <v>44013621</v>
      </c>
      <c r="C70" s="1">
        <v>41.9</v>
      </c>
      <c r="D70" s="5">
        <v>7.4870000000000001</v>
      </c>
      <c r="E70" s="5">
        <v>7.7089999999999996</v>
      </c>
      <c r="F70" s="11">
        <f t="shared" si="3"/>
        <v>0.19087559999999959</v>
      </c>
      <c r="G70" s="5">
        <f t="shared" si="4"/>
        <v>5.327970240679724E-2</v>
      </c>
      <c r="H70" s="12">
        <f t="shared" si="5"/>
        <v>0.24415530240679684</v>
      </c>
    </row>
    <row r="71" spans="1:8" x14ac:dyDescent="0.25">
      <c r="A71" s="4">
        <v>69</v>
      </c>
      <c r="B71" s="4">
        <v>44013943</v>
      </c>
      <c r="C71" s="1">
        <v>62.3</v>
      </c>
      <c r="D71" s="5">
        <v>9.9179999999999993</v>
      </c>
      <c r="E71" s="5">
        <v>10.135999999999999</v>
      </c>
      <c r="F71" s="11">
        <f t="shared" si="3"/>
        <v>0.18743639999999998</v>
      </c>
      <c r="G71" s="5">
        <f t="shared" si="4"/>
        <v>7.9220178041610217E-2</v>
      </c>
      <c r="H71" s="12">
        <f t="shared" si="5"/>
        <v>0.26665657804161019</v>
      </c>
    </row>
    <row r="72" spans="1:8" x14ac:dyDescent="0.25">
      <c r="A72" s="4">
        <v>70</v>
      </c>
      <c r="B72" s="4">
        <v>44014413</v>
      </c>
      <c r="C72" s="1">
        <v>37</v>
      </c>
      <c r="D72" s="5">
        <v>13.999000000000001</v>
      </c>
      <c r="E72" s="5">
        <v>14.401</v>
      </c>
      <c r="F72" s="11">
        <f t="shared" si="3"/>
        <v>0.34563959999999938</v>
      </c>
      <c r="G72" s="5">
        <f t="shared" si="4"/>
        <v>4.7048901886670595E-2</v>
      </c>
      <c r="H72" s="12">
        <f t="shared" si="5"/>
        <v>0.39268850188666998</v>
      </c>
    </row>
    <row r="73" spans="1:8" x14ac:dyDescent="0.25">
      <c r="A73" s="4">
        <v>71</v>
      </c>
      <c r="B73" s="4">
        <v>44013649</v>
      </c>
      <c r="C73" s="1">
        <v>56.9</v>
      </c>
      <c r="D73" s="5">
        <v>14.457000000000001</v>
      </c>
      <c r="E73" s="5">
        <v>14.926</v>
      </c>
      <c r="F73" s="11">
        <f t="shared" si="3"/>
        <v>0.4032461999999995</v>
      </c>
      <c r="G73" s="5">
        <f t="shared" si="4"/>
        <v>7.2353581550042068E-2</v>
      </c>
      <c r="H73" s="12">
        <f t="shared" si="5"/>
        <v>0.47559978155004157</v>
      </c>
    </row>
    <row r="74" spans="1:8" x14ac:dyDescent="0.25">
      <c r="A74" s="4">
        <v>72</v>
      </c>
      <c r="B74" s="4">
        <v>44013991</v>
      </c>
      <c r="C74" s="1">
        <v>63.1</v>
      </c>
      <c r="D74" s="5">
        <v>14.743</v>
      </c>
      <c r="E74" s="5">
        <v>15.071</v>
      </c>
      <c r="F74" s="11">
        <f t="shared" si="3"/>
        <v>0.2820143999999995</v>
      </c>
      <c r="G74" s="5">
        <f t="shared" si="4"/>
        <v>8.0237451595916609E-2</v>
      </c>
      <c r="H74" s="12">
        <f t="shared" si="5"/>
        <v>0.36225185159591611</v>
      </c>
    </row>
    <row r="75" spans="1:8" x14ac:dyDescent="0.25">
      <c r="A75" s="4">
        <v>73</v>
      </c>
      <c r="B75" s="4">
        <v>44014408</v>
      </c>
      <c r="C75" s="1">
        <v>40</v>
      </c>
      <c r="D75" s="5">
        <v>9.23</v>
      </c>
      <c r="E75" s="5">
        <v>9.5229999999999997</v>
      </c>
      <c r="F75" s="11">
        <f t="shared" si="3"/>
        <v>0.25192139999999935</v>
      </c>
      <c r="G75" s="5">
        <f t="shared" si="4"/>
        <v>5.0863677715319563E-2</v>
      </c>
      <c r="H75" s="12">
        <f t="shared" si="5"/>
        <v>0.30278507771531893</v>
      </c>
    </row>
    <row r="76" spans="1:8" x14ac:dyDescent="0.25">
      <c r="A76" s="4">
        <v>74</v>
      </c>
      <c r="B76" s="4">
        <v>44013879</v>
      </c>
      <c r="C76" s="1">
        <v>72.099999999999994</v>
      </c>
      <c r="D76" s="5">
        <v>23.806999999999999</v>
      </c>
      <c r="E76" s="5">
        <v>24.381</v>
      </c>
      <c r="F76" s="11">
        <f t="shared" si="3"/>
        <v>0.49352520000000139</v>
      </c>
      <c r="G76" s="5">
        <f t="shared" si="4"/>
        <v>9.1681779081863493E-2</v>
      </c>
      <c r="H76" s="12">
        <f t="shared" si="5"/>
        <v>0.58520697908186492</v>
      </c>
    </row>
    <row r="77" spans="1:8" x14ac:dyDescent="0.25">
      <c r="A77" s="4">
        <v>75</v>
      </c>
      <c r="B77" s="4">
        <v>44013737</v>
      </c>
      <c r="C77" s="1">
        <v>38.4</v>
      </c>
      <c r="D77" s="5">
        <v>10.972</v>
      </c>
      <c r="E77" s="5">
        <v>11.207000000000001</v>
      </c>
      <c r="F77" s="11">
        <f t="shared" si="3"/>
        <v>0.20205300000000104</v>
      </c>
      <c r="G77" s="5">
        <f t="shared" si="4"/>
        <v>4.8829130606706773E-2</v>
      </c>
      <c r="H77" s="12">
        <f t="shared" si="5"/>
        <v>0.25088213060670783</v>
      </c>
    </row>
    <row r="78" spans="1:8" x14ac:dyDescent="0.25">
      <c r="A78" s="4">
        <v>76</v>
      </c>
      <c r="B78" s="4">
        <v>44014492</v>
      </c>
      <c r="C78" s="1">
        <v>41.7</v>
      </c>
      <c r="D78" s="5">
        <v>10.125</v>
      </c>
      <c r="E78" s="5">
        <v>10.38</v>
      </c>
      <c r="F78" s="11">
        <f t="shared" si="3"/>
        <v>0.21924900000000067</v>
      </c>
      <c r="G78" s="5">
        <f t="shared" si="4"/>
        <v>5.3025384018220642E-2</v>
      </c>
      <c r="H78" s="12">
        <f t="shared" si="5"/>
        <v>0.27227438401822129</v>
      </c>
    </row>
    <row r="79" spans="1:8" x14ac:dyDescent="0.25">
      <c r="A79" s="4">
        <v>77</v>
      </c>
      <c r="B79" s="4">
        <v>44014157</v>
      </c>
      <c r="C79" s="1">
        <v>62.4</v>
      </c>
      <c r="D79" s="5">
        <v>11.13</v>
      </c>
      <c r="E79" s="5">
        <v>11.13</v>
      </c>
      <c r="F79" s="11">
        <f t="shared" si="3"/>
        <v>0</v>
      </c>
      <c r="G79" s="5">
        <f t="shared" si="4"/>
        <v>7.9347337235898513E-2</v>
      </c>
      <c r="H79" s="12">
        <f t="shared" si="5"/>
        <v>7.9347337235898513E-2</v>
      </c>
    </row>
    <row r="80" spans="1:8" x14ac:dyDescent="0.25">
      <c r="A80" s="4">
        <v>78</v>
      </c>
      <c r="B80" s="4">
        <v>44014388</v>
      </c>
      <c r="C80" s="1">
        <v>37.4</v>
      </c>
      <c r="D80" s="5">
        <v>12.95</v>
      </c>
      <c r="E80" s="5">
        <v>13.294</v>
      </c>
      <c r="F80" s="11">
        <f t="shared" si="3"/>
        <v>0.29577120000000101</v>
      </c>
      <c r="G80" s="5">
        <f t="shared" si="4"/>
        <v>4.7557538663823784E-2</v>
      </c>
      <c r="H80" s="12">
        <f t="shared" si="5"/>
        <v>0.3433287386638248</v>
      </c>
    </row>
    <row r="81" spans="1:8" x14ac:dyDescent="0.25">
      <c r="A81" s="4">
        <v>79</v>
      </c>
      <c r="B81" s="4">
        <v>44014278</v>
      </c>
      <c r="C81" s="1">
        <v>57.2</v>
      </c>
      <c r="D81" s="5">
        <v>2.581</v>
      </c>
      <c r="E81" s="5">
        <v>2.581</v>
      </c>
      <c r="F81" s="11">
        <f t="shared" si="3"/>
        <v>0</v>
      </c>
      <c r="G81" s="5">
        <f t="shared" si="4"/>
        <v>7.2735059132906968E-2</v>
      </c>
      <c r="H81" s="12">
        <f t="shared" si="5"/>
        <v>7.2735059132906968E-2</v>
      </c>
    </row>
    <row r="82" spans="1:8" x14ac:dyDescent="0.25">
      <c r="A82" s="4">
        <v>80</v>
      </c>
      <c r="B82" s="4">
        <v>44013817</v>
      </c>
      <c r="C82" s="1">
        <v>63.2</v>
      </c>
      <c r="D82" s="5">
        <v>14.363</v>
      </c>
      <c r="E82" s="5">
        <v>14.536</v>
      </c>
      <c r="F82" s="11">
        <f t="shared" si="3"/>
        <v>0.14874540000000003</v>
      </c>
      <c r="G82" s="5">
        <f t="shared" si="4"/>
        <v>8.0364610790204905E-2</v>
      </c>
      <c r="H82" s="12">
        <f t="shared" si="5"/>
        <v>0.22911001079020493</v>
      </c>
    </row>
    <row r="83" spans="1:8" x14ac:dyDescent="0.25">
      <c r="A83" s="4">
        <v>81</v>
      </c>
      <c r="B83" s="4">
        <v>44014394</v>
      </c>
      <c r="C83" s="1">
        <v>40.1</v>
      </c>
      <c r="D83" s="5">
        <v>8.5229999999999997</v>
      </c>
      <c r="E83" s="5">
        <v>8.782</v>
      </c>
      <c r="F83" s="11">
        <f t="shared" si="3"/>
        <v>0.22268820000000031</v>
      </c>
      <c r="G83" s="5">
        <f t="shared" si="4"/>
        <v>5.0990836909607859E-2</v>
      </c>
      <c r="H83" s="12">
        <f t="shared" si="5"/>
        <v>0.27367903690960815</v>
      </c>
    </row>
    <row r="84" spans="1:8" x14ac:dyDescent="0.25">
      <c r="A84" s="4">
        <v>82</v>
      </c>
      <c r="B84" s="4">
        <v>44013743</v>
      </c>
      <c r="C84" s="1">
        <v>72</v>
      </c>
      <c r="D84" s="5">
        <v>13.185</v>
      </c>
      <c r="E84" s="5">
        <v>13.949</v>
      </c>
      <c r="F84" s="11">
        <f t="shared" si="3"/>
        <v>0.65688719999999945</v>
      </c>
      <c r="G84" s="5">
        <f t="shared" si="4"/>
        <v>9.1554619887575212E-2</v>
      </c>
      <c r="H84" s="12">
        <f t="shared" si="5"/>
        <v>0.74844181988757463</v>
      </c>
    </row>
    <row r="85" spans="1:8" x14ac:dyDescent="0.25">
      <c r="A85" s="4">
        <v>83</v>
      </c>
      <c r="B85" s="4">
        <v>44014055</v>
      </c>
      <c r="C85" s="1">
        <v>38</v>
      </c>
      <c r="D85" s="5">
        <v>7.1230000000000002</v>
      </c>
      <c r="E85" s="5">
        <v>7.1230000000000002</v>
      </c>
      <c r="F85" s="11">
        <f t="shared" si="3"/>
        <v>0</v>
      </c>
      <c r="G85" s="5">
        <f t="shared" si="4"/>
        <v>4.8320493829553585E-2</v>
      </c>
      <c r="H85" s="12">
        <f t="shared" si="5"/>
        <v>4.8320493829553585E-2</v>
      </c>
    </row>
    <row r="86" spans="1:8" x14ac:dyDescent="0.25">
      <c r="A86" s="4">
        <v>84</v>
      </c>
      <c r="B86" s="4">
        <v>44014279</v>
      </c>
      <c r="C86" s="1">
        <v>42.2</v>
      </c>
      <c r="D86" s="5">
        <v>2.355</v>
      </c>
      <c r="E86" s="5">
        <v>2.355</v>
      </c>
      <c r="F86" s="11">
        <f t="shared" si="3"/>
        <v>0</v>
      </c>
      <c r="G86" s="5">
        <f t="shared" si="4"/>
        <v>5.366117998966214E-2</v>
      </c>
      <c r="H86" s="12">
        <f t="shared" si="5"/>
        <v>5.366117998966214E-2</v>
      </c>
    </row>
    <row r="87" spans="1:8" x14ac:dyDescent="0.25">
      <c r="A87" s="4">
        <v>85</v>
      </c>
      <c r="B87" s="4">
        <v>44014468</v>
      </c>
      <c r="C87" s="1">
        <v>62.5</v>
      </c>
      <c r="D87" s="5">
        <v>0.83099999999999996</v>
      </c>
      <c r="E87" s="5">
        <v>0.83099999999999996</v>
      </c>
      <c r="F87" s="11">
        <f t="shared" si="3"/>
        <v>0</v>
      </c>
      <c r="G87" s="5">
        <f t="shared" si="4"/>
        <v>7.9474496430186808E-2</v>
      </c>
      <c r="H87" s="12">
        <f t="shared" si="5"/>
        <v>7.9474496430186808E-2</v>
      </c>
    </row>
    <row r="88" spans="1:8" x14ac:dyDescent="0.25">
      <c r="A88" s="4">
        <v>86</v>
      </c>
      <c r="B88" s="4">
        <v>44013995</v>
      </c>
      <c r="C88" s="1">
        <v>37.4</v>
      </c>
      <c r="D88" s="5">
        <v>15.17</v>
      </c>
      <c r="E88" s="5">
        <v>15.502000000000001</v>
      </c>
      <c r="F88" s="11">
        <f t="shared" si="3"/>
        <v>0.28545360000000064</v>
      </c>
      <c r="G88" s="5">
        <f t="shared" si="4"/>
        <v>4.7557538663823784E-2</v>
      </c>
      <c r="H88" s="12">
        <f t="shared" si="5"/>
        <v>0.33301113866382442</v>
      </c>
    </row>
    <row r="89" spans="1:8" x14ac:dyDescent="0.25">
      <c r="A89" s="4">
        <v>87</v>
      </c>
      <c r="B89" s="4">
        <v>44014316</v>
      </c>
      <c r="C89" s="1">
        <v>57.2</v>
      </c>
      <c r="D89" s="5">
        <v>7.226</v>
      </c>
      <c r="E89" s="5">
        <v>7.6779999999999999</v>
      </c>
      <c r="F89" s="11">
        <f t="shared" si="3"/>
        <v>0.38862959999999996</v>
      </c>
      <c r="G89" s="5">
        <f t="shared" si="4"/>
        <v>7.2735059132906968E-2</v>
      </c>
      <c r="H89" s="12">
        <f t="shared" si="5"/>
        <v>0.46136465913290692</v>
      </c>
    </row>
    <row r="90" spans="1:8" x14ac:dyDescent="0.25">
      <c r="A90" s="4">
        <v>88</v>
      </c>
      <c r="B90" s="4">
        <v>44014389</v>
      </c>
      <c r="C90" s="1">
        <v>63.6</v>
      </c>
      <c r="D90" s="5">
        <v>13.901</v>
      </c>
      <c r="E90" s="5">
        <v>14.151999999999999</v>
      </c>
      <c r="F90" s="11">
        <f t="shared" si="3"/>
        <v>0.21580979999999952</v>
      </c>
      <c r="G90" s="5">
        <f t="shared" si="4"/>
        <v>8.08732475673581E-2</v>
      </c>
      <c r="H90" s="12">
        <f t="shared" si="5"/>
        <v>0.29668304756735764</v>
      </c>
    </row>
    <row r="91" spans="1:8" x14ac:dyDescent="0.25">
      <c r="A91" s="4">
        <v>89</v>
      </c>
      <c r="B91" s="4">
        <v>44013740</v>
      </c>
      <c r="C91" s="1">
        <v>40</v>
      </c>
      <c r="D91" s="5">
        <v>10.975</v>
      </c>
      <c r="E91" s="5">
        <v>10.975</v>
      </c>
      <c r="F91" s="11">
        <f t="shared" si="3"/>
        <v>0</v>
      </c>
      <c r="G91" s="5">
        <f t="shared" si="4"/>
        <v>5.0863677715319563E-2</v>
      </c>
      <c r="H91" s="12">
        <f t="shared" si="5"/>
        <v>5.0863677715319563E-2</v>
      </c>
    </row>
    <row r="92" spans="1:8" x14ac:dyDescent="0.25">
      <c r="A92" s="4">
        <v>90</v>
      </c>
      <c r="B92" s="4">
        <v>44014169</v>
      </c>
      <c r="C92" s="1">
        <v>72</v>
      </c>
      <c r="D92" s="5">
        <v>15.119</v>
      </c>
      <c r="E92" s="5">
        <v>15.573</v>
      </c>
      <c r="F92" s="11">
        <f t="shared" si="3"/>
        <v>0.39034920000000056</v>
      </c>
      <c r="G92" s="5">
        <f t="shared" si="4"/>
        <v>9.1554619887575212E-2</v>
      </c>
      <c r="H92" s="12">
        <f t="shared" si="5"/>
        <v>0.4819038198875758</v>
      </c>
    </row>
    <row r="93" spans="1:8" x14ac:dyDescent="0.25">
      <c r="A93" s="4">
        <v>91</v>
      </c>
      <c r="B93" s="4">
        <v>44013694</v>
      </c>
      <c r="C93" s="1">
        <v>38.700000000000003</v>
      </c>
      <c r="D93" s="5">
        <v>8.6890000000000001</v>
      </c>
      <c r="E93" s="5">
        <v>9.0419999999999998</v>
      </c>
      <c r="F93" s="11">
        <f t="shared" si="3"/>
        <v>0.30350939999999982</v>
      </c>
      <c r="G93" s="5">
        <f t="shared" si="4"/>
        <v>4.9210608189571681E-2</v>
      </c>
      <c r="H93" s="12">
        <f t="shared" si="5"/>
        <v>0.3527200081895715</v>
      </c>
    </row>
    <row r="94" spans="1:8" x14ac:dyDescent="0.25">
      <c r="A94" s="4">
        <v>92</v>
      </c>
      <c r="B94" s="4">
        <v>44014356</v>
      </c>
      <c r="C94" s="1">
        <v>41.7</v>
      </c>
      <c r="D94" s="5">
        <v>8.0359999999999996</v>
      </c>
      <c r="E94" s="5">
        <v>8.2080000000000002</v>
      </c>
      <c r="F94" s="11">
        <f t="shared" si="3"/>
        <v>0.14788560000000051</v>
      </c>
      <c r="G94" s="5">
        <f t="shared" si="4"/>
        <v>5.3025384018220642E-2</v>
      </c>
      <c r="H94" s="12">
        <f t="shared" si="5"/>
        <v>0.20091098401822116</v>
      </c>
    </row>
    <row r="95" spans="1:8" x14ac:dyDescent="0.25">
      <c r="A95" s="4">
        <v>93</v>
      </c>
      <c r="B95" s="4">
        <v>44014382</v>
      </c>
      <c r="C95" s="1">
        <v>62.3</v>
      </c>
      <c r="D95" s="5">
        <v>8.0950000000000006</v>
      </c>
      <c r="E95" s="5">
        <v>8.3870000000000005</v>
      </c>
      <c r="F95" s="11">
        <f t="shared" si="3"/>
        <v>0.25106159999999983</v>
      </c>
      <c r="G95" s="5">
        <f t="shared" si="4"/>
        <v>7.9220178041610217E-2</v>
      </c>
      <c r="H95" s="12">
        <f t="shared" si="5"/>
        <v>0.33028177804161007</v>
      </c>
    </row>
    <row r="96" spans="1:8" x14ac:dyDescent="0.25">
      <c r="A96" s="4">
        <v>94</v>
      </c>
      <c r="B96" s="4">
        <v>44014342</v>
      </c>
      <c r="C96" s="1">
        <v>37.5</v>
      </c>
      <c r="D96" s="5">
        <v>12.795999999999999</v>
      </c>
      <c r="E96" s="5">
        <v>13.053000000000001</v>
      </c>
      <c r="F96" s="11">
        <f t="shared" si="3"/>
        <v>0.22096860000000124</v>
      </c>
      <c r="G96" s="5">
        <f t="shared" si="4"/>
        <v>4.7684697858112086E-2</v>
      </c>
      <c r="H96" s="12">
        <f t="shared" si="5"/>
        <v>0.26865329785811332</v>
      </c>
    </row>
    <row r="97" spans="1:9" x14ac:dyDescent="0.25">
      <c r="A97" s="4">
        <v>95</v>
      </c>
      <c r="B97" s="4">
        <v>44013821</v>
      </c>
      <c r="C97" s="1">
        <v>57</v>
      </c>
      <c r="D97" s="5">
        <v>9.3629999999999995</v>
      </c>
      <c r="E97" s="5">
        <v>9.859</v>
      </c>
      <c r="F97" s="11">
        <f t="shared" si="3"/>
        <v>0.42646080000000036</v>
      </c>
      <c r="G97" s="5">
        <f t="shared" si="4"/>
        <v>7.2480740744330377E-2</v>
      </c>
      <c r="H97" s="12">
        <f t="shared" si="5"/>
        <v>0.49894154074433072</v>
      </c>
    </row>
    <row r="98" spans="1:9" x14ac:dyDescent="0.25">
      <c r="A98" s="4">
        <v>96</v>
      </c>
      <c r="B98" s="4">
        <v>44014284</v>
      </c>
      <c r="C98" s="1">
        <v>63.3</v>
      </c>
      <c r="D98" s="5">
        <v>9.4629999999999992</v>
      </c>
      <c r="E98" s="5">
        <v>9.5350000000000001</v>
      </c>
      <c r="F98" s="11">
        <f t="shared" si="3"/>
        <v>6.1905600000000817E-2</v>
      </c>
      <c r="G98" s="5">
        <f t="shared" si="4"/>
        <v>8.04917699844932E-2</v>
      </c>
      <c r="H98" s="12">
        <f t="shared" si="5"/>
        <v>0.14239736998449401</v>
      </c>
    </row>
    <row r="99" spans="1:9" x14ac:dyDescent="0.25">
      <c r="A99" s="4">
        <v>97</v>
      </c>
      <c r="B99" s="4">
        <v>44014374</v>
      </c>
      <c r="C99" s="1">
        <v>39.700000000000003</v>
      </c>
      <c r="D99" s="5">
        <v>11.252000000000001</v>
      </c>
      <c r="E99" s="5">
        <v>11.414999999999999</v>
      </c>
      <c r="F99" s="11">
        <f t="shared" si="3"/>
        <v>0.1401473999999987</v>
      </c>
      <c r="G99" s="5">
        <f t="shared" si="4"/>
        <v>5.048220013245467E-2</v>
      </c>
      <c r="H99" s="12">
        <f t="shared" si="5"/>
        <v>0.19062960013245336</v>
      </c>
    </row>
    <row r="100" spans="1:9" x14ac:dyDescent="0.25">
      <c r="A100" s="4">
        <v>98</v>
      </c>
      <c r="B100" s="4">
        <v>44014533</v>
      </c>
      <c r="C100" s="1">
        <v>72.099999999999994</v>
      </c>
      <c r="D100" s="5">
        <v>15.471</v>
      </c>
      <c r="E100" s="5">
        <v>15.864000000000001</v>
      </c>
      <c r="F100" s="11">
        <f t="shared" si="3"/>
        <v>0.33790140000000057</v>
      </c>
      <c r="G100" s="5">
        <f t="shared" si="4"/>
        <v>9.1681779081863493E-2</v>
      </c>
      <c r="H100" s="12">
        <f t="shared" si="5"/>
        <v>0.42958317908186405</v>
      </c>
    </row>
    <row r="101" spans="1:9" x14ac:dyDescent="0.25">
      <c r="A101" s="4">
        <v>99</v>
      </c>
      <c r="B101" s="4">
        <v>44014412</v>
      </c>
      <c r="C101" s="1">
        <v>38</v>
      </c>
      <c r="D101" s="5">
        <v>8.1579999999999995</v>
      </c>
      <c r="E101" s="5">
        <v>8.4619999999999997</v>
      </c>
      <c r="F101" s="11">
        <f t="shared" si="3"/>
        <v>0.26137920000000026</v>
      </c>
      <c r="G101" s="5">
        <f t="shared" si="4"/>
        <v>4.8320493829553585E-2</v>
      </c>
      <c r="H101" s="12">
        <f t="shared" si="5"/>
        <v>0.30969969382955387</v>
      </c>
    </row>
    <row r="102" spans="1:9" x14ac:dyDescent="0.25">
      <c r="A102" s="4">
        <v>100</v>
      </c>
      <c r="B102" s="4">
        <v>44014232</v>
      </c>
      <c r="C102" s="1">
        <v>41.5</v>
      </c>
      <c r="D102" s="5">
        <v>5.915</v>
      </c>
      <c r="E102" s="5">
        <v>6.1509999999999998</v>
      </c>
      <c r="F102" s="11">
        <f t="shared" si="3"/>
        <v>0.20291279999999981</v>
      </c>
      <c r="G102" s="5">
        <f t="shared" si="4"/>
        <v>5.2771065629644044E-2</v>
      </c>
      <c r="H102" s="12">
        <f t="shared" si="5"/>
        <v>0.25568386562964385</v>
      </c>
    </row>
    <row r="103" spans="1:9" x14ac:dyDescent="0.25">
      <c r="A103" s="4">
        <v>101</v>
      </c>
      <c r="B103" s="4">
        <v>44013697</v>
      </c>
      <c r="C103" s="1">
        <v>62.4</v>
      </c>
      <c r="D103" s="5">
        <v>0.69299999999999995</v>
      </c>
      <c r="E103" s="5">
        <v>0.69299999999999995</v>
      </c>
      <c r="F103" s="11">
        <f t="shared" si="3"/>
        <v>0</v>
      </c>
      <c r="G103" s="5">
        <f t="shared" si="4"/>
        <v>7.9347337235898513E-2</v>
      </c>
      <c r="H103" s="12">
        <f t="shared" si="5"/>
        <v>7.9347337235898513E-2</v>
      </c>
    </row>
    <row r="104" spans="1:9" x14ac:dyDescent="0.25">
      <c r="A104" s="4">
        <v>102</v>
      </c>
      <c r="B104" s="4">
        <v>44014600</v>
      </c>
      <c r="C104" s="1">
        <v>37.799999999999997</v>
      </c>
      <c r="D104" s="5">
        <v>7.0640000000000001</v>
      </c>
      <c r="E104" s="5">
        <v>7.3710000000000004</v>
      </c>
      <c r="F104" s="11">
        <f t="shared" si="3"/>
        <v>0.26395860000000032</v>
      </c>
      <c r="G104" s="5">
        <f t="shared" si="4"/>
        <v>4.806617544097698E-2</v>
      </c>
      <c r="H104" s="12">
        <f t="shared" si="5"/>
        <v>0.31202477544097729</v>
      </c>
    </row>
    <row r="105" spans="1:9" x14ac:dyDescent="0.25">
      <c r="A105" s="4">
        <v>103</v>
      </c>
      <c r="B105" s="4">
        <v>44014482</v>
      </c>
      <c r="C105" s="1">
        <v>56.9</v>
      </c>
      <c r="D105" s="5">
        <v>8.4390000000000001</v>
      </c>
      <c r="E105" s="5">
        <v>8.5559999999999992</v>
      </c>
      <c r="F105" s="11">
        <f t="shared" si="3"/>
        <v>0.10059659999999923</v>
      </c>
      <c r="G105" s="5">
        <f t="shared" si="4"/>
        <v>7.2353581550042068E-2</v>
      </c>
      <c r="H105" s="12">
        <f t="shared" si="5"/>
        <v>0.1729501815500413</v>
      </c>
    </row>
    <row r="106" spans="1:9" x14ac:dyDescent="0.25">
      <c r="A106" s="4">
        <v>104</v>
      </c>
      <c r="B106" s="4">
        <v>44013809</v>
      </c>
      <c r="C106" s="1">
        <v>63.2</v>
      </c>
      <c r="D106" s="5">
        <v>13.818</v>
      </c>
      <c r="E106" s="5">
        <v>14.047000000000001</v>
      </c>
      <c r="F106" s="11">
        <f t="shared" si="3"/>
        <v>0.19689420000000085</v>
      </c>
      <c r="G106" s="5">
        <f t="shared" si="4"/>
        <v>8.0364610790204905E-2</v>
      </c>
      <c r="H106" s="12">
        <f t="shared" si="5"/>
        <v>0.27725881079020576</v>
      </c>
    </row>
    <row r="107" spans="1:9" x14ac:dyDescent="0.25">
      <c r="A107" s="4">
        <v>105</v>
      </c>
      <c r="B107" s="4">
        <v>44014406</v>
      </c>
      <c r="C107" s="1">
        <v>39.799999999999997</v>
      </c>
      <c r="D107" s="5">
        <v>13.23</v>
      </c>
      <c r="E107" s="5">
        <v>13.332000000000001</v>
      </c>
      <c r="F107" s="11">
        <f t="shared" si="3"/>
        <v>8.7699600000000266E-2</v>
      </c>
      <c r="G107" s="5">
        <f t="shared" si="4"/>
        <v>5.0609359326742959E-2</v>
      </c>
      <c r="H107" s="12">
        <f t="shared" si="5"/>
        <v>0.13830895932674322</v>
      </c>
    </row>
    <row r="108" spans="1:9" x14ac:dyDescent="0.25">
      <c r="A108" s="4">
        <v>106</v>
      </c>
      <c r="B108" s="4">
        <v>44013733</v>
      </c>
      <c r="C108" s="1">
        <v>72.2</v>
      </c>
      <c r="D108" s="5">
        <v>14.523999999999999</v>
      </c>
      <c r="E108" s="5">
        <v>14.784000000000001</v>
      </c>
      <c r="F108" s="11">
        <f t="shared" si="3"/>
        <v>0.22354800000000136</v>
      </c>
      <c r="G108" s="5">
        <f t="shared" si="4"/>
        <v>9.1808938276151816E-2</v>
      </c>
      <c r="H108" s="12">
        <f t="shared" si="5"/>
        <v>0.31535693827615319</v>
      </c>
    </row>
    <row r="109" spans="1:9" x14ac:dyDescent="0.25">
      <c r="A109" s="4">
        <v>107</v>
      </c>
      <c r="B109" s="4">
        <v>44014369</v>
      </c>
      <c r="C109" s="1">
        <v>38.4</v>
      </c>
      <c r="D109" s="5">
        <v>13.365</v>
      </c>
      <c r="E109" s="5">
        <v>13.414999999999999</v>
      </c>
      <c r="F109" s="11">
        <f t="shared" si="3"/>
        <v>4.2989999999999085E-2</v>
      </c>
      <c r="G109" s="5">
        <f t="shared" si="4"/>
        <v>4.8829130606706773E-2</v>
      </c>
      <c r="H109" s="12">
        <f t="shared" si="5"/>
        <v>9.1819130606705851E-2</v>
      </c>
    </row>
    <row r="110" spans="1:9" x14ac:dyDescent="0.25">
      <c r="A110" s="4">
        <v>108</v>
      </c>
      <c r="B110" s="4">
        <v>44014491</v>
      </c>
      <c r="C110" s="1">
        <v>41.8</v>
      </c>
      <c r="D110" s="5">
        <v>8.2159999999999993</v>
      </c>
      <c r="E110" s="5">
        <v>8.3460000000000001</v>
      </c>
      <c r="F110" s="11">
        <f t="shared" si="3"/>
        <v>0.11177400000000068</v>
      </c>
      <c r="G110" s="5">
        <f t="shared" si="4"/>
        <v>5.3152543212508938E-2</v>
      </c>
      <c r="H110" s="12">
        <f t="shared" si="5"/>
        <v>0.1649265432125096</v>
      </c>
    </row>
    <row r="111" spans="1:9" x14ac:dyDescent="0.25">
      <c r="A111" s="4">
        <v>109</v>
      </c>
      <c r="B111" s="4">
        <v>44013765</v>
      </c>
      <c r="C111" s="1">
        <v>61.9</v>
      </c>
      <c r="D111" s="5">
        <v>9.8780000000000001</v>
      </c>
      <c r="E111" s="5">
        <v>10.061</v>
      </c>
      <c r="F111" s="11">
        <f t="shared" si="3"/>
        <v>0.15734339999999986</v>
      </c>
      <c r="G111" s="5">
        <f t="shared" si="4"/>
        <v>7.8711541264457022E-2</v>
      </c>
      <c r="H111" s="12">
        <f t="shared" si="5"/>
        <v>0.23605494126445686</v>
      </c>
    </row>
    <row r="112" spans="1:9" x14ac:dyDescent="0.25">
      <c r="A112" s="16">
        <v>110</v>
      </c>
      <c r="B112" s="16">
        <v>44014510</v>
      </c>
      <c r="C112" s="9">
        <v>37.200000000000003</v>
      </c>
      <c r="D112" s="17">
        <v>4.8550000000000004</v>
      </c>
      <c r="E112" s="17">
        <v>5.0999999999999996</v>
      </c>
      <c r="F112" s="18">
        <f t="shared" si="3"/>
        <v>0.21065099999999934</v>
      </c>
      <c r="G112" s="17">
        <f t="shared" si="4"/>
        <v>4.7303220275247193E-2</v>
      </c>
      <c r="H112" s="19">
        <f t="shared" si="5"/>
        <v>0.2579542202752465</v>
      </c>
      <c r="I112" s="6" t="s">
        <v>28</v>
      </c>
    </row>
    <row r="113" spans="1:9" x14ac:dyDescent="0.25">
      <c r="A113" s="23">
        <v>111</v>
      </c>
      <c r="B113" s="23">
        <v>44014489</v>
      </c>
      <c r="C113" s="1">
        <v>56.8</v>
      </c>
      <c r="D113" s="5">
        <v>23.347999999999999</v>
      </c>
      <c r="E113" s="5">
        <v>23.7</v>
      </c>
      <c r="F113" s="11">
        <f t="shared" si="3"/>
        <v>0.3026496000000003</v>
      </c>
      <c r="G113" s="5">
        <f t="shared" si="4"/>
        <v>7.2226422355753772E-2</v>
      </c>
      <c r="H113" s="12">
        <f>G113+F113</f>
        <v>0.37487602235575407</v>
      </c>
      <c r="I113" s="6" t="s">
        <v>27</v>
      </c>
    </row>
    <row r="114" spans="1:9" x14ac:dyDescent="0.25">
      <c r="A114" s="4">
        <v>112</v>
      </c>
      <c r="B114" s="4">
        <v>44004031</v>
      </c>
      <c r="C114" s="1">
        <v>63.3</v>
      </c>
      <c r="D114" s="5">
        <v>11.958</v>
      </c>
      <c r="E114" s="5">
        <v>11.962</v>
      </c>
      <c r="F114" s="11">
        <f t="shared" si="3"/>
        <v>3.4391999999996213E-3</v>
      </c>
      <c r="G114" s="5">
        <f t="shared" si="4"/>
        <v>8.04917699844932E-2</v>
      </c>
      <c r="H114" s="12">
        <f t="shared" si="5"/>
        <v>8.3930969984492815E-2</v>
      </c>
    </row>
    <row r="115" spans="1:9" x14ac:dyDescent="0.25">
      <c r="A115" s="4">
        <v>113</v>
      </c>
      <c r="B115" s="4">
        <v>44013933</v>
      </c>
      <c r="C115" s="1">
        <v>40</v>
      </c>
      <c r="D115" s="5">
        <v>9.9890000000000008</v>
      </c>
      <c r="E115" s="5">
        <v>9.9890000000000008</v>
      </c>
      <c r="F115" s="11">
        <f t="shared" si="3"/>
        <v>0</v>
      </c>
      <c r="G115" s="5">
        <f t="shared" si="4"/>
        <v>5.0863677715319563E-2</v>
      </c>
      <c r="H115" s="12">
        <f t="shared" si="5"/>
        <v>5.0863677715319563E-2</v>
      </c>
    </row>
    <row r="116" spans="1:9" x14ac:dyDescent="0.25">
      <c r="A116" s="4">
        <v>114</v>
      </c>
      <c r="B116" s="4">
        <v>44013818</v>
      </c>
      <c r="C116" s="1">
        <v>55.4</v>
      </c>
      <c r="D116" s="5">
        <v>13.57</v>
      </c>
      <c r="E116" s="5">
        <v>13.57</v>
      </c>
      <c r="F116" s="11">
        <f t="shared" si="3"/>
        <v>0</v>
      </c>
      <c r="G116" s="5">
        <f t="shared" si="4"/>
        <v>7.0446193635717594E-2</v>
      </c>
      <c r="H116" s="12">
        <f t="shared" si="5"/>
        <v>7.0446193635717594E-2</v>
      </c>
    </row>
    <row r="117" spans="1:9" x14ac:dyDescent="0.25">
      <c r="A117" s="4">
        <v>115</v>
      </c>
      <c r="B117" s="4">
        <v>44013979</v>
      </c>
      <c r="C117" s="1">
        <v>51.7</v>
      </c>
      <c r="D117" s="5">
        <v>15.132</v>
      </c>
      <c r="E117" s="5">
        <v>15.31</v>
      </c>
      <c r="F117" s="11">
        <f t="shared" si="3"/>
        <v>0.15304440000000072</v>
      </c>
      <c r="G117" s="5">
        <f t="shared" si="4"/>
        <v>6.5741303447050536E-2</v>
      </c>
      <c r="H117" s="12">
        <f t="shared" si="5"/>
        <v>0.21878570344705126</v>
      </c>
    </row>
    <row r="118" spans="1:9" x14ac:dyDescent="0.25">
      <c r="A118" s="4">
        <v>116</v>
      </c>
      <c r="B118" s="4">
        <v>44013910</v>
      </c>
      <c r="C118" s="1">
        <v>43.9</v>
      </c>
      <c r="D118" s="5">
        <v>16.256</v>
      </c>
      <c r="E118" s="5">
        <v>16.350999999999999</v>
      </c>
      <c r="F118" s="11">
        <f t="shared" si="3"/>
        <v>8.1680999999999018E-2</v>
      </c>
      <c r="G118" s="5">
        <f t="shared" si="4"/>
        <v>5.5822886292563212E-2</v>
      </c>
      <c r="H118" s="12">
        <f t="shared" si="5"/>
        <v>0.13750388629256222</v>
      </c>
    </row>
    <row r="119" spans="1:9" x14ac:dyDescent="0.25">
      <c r="A119" s="4">
        <v>117</v>
      </c>
      <c r="B119" s="4">
        <v>44013778</v>
      </c>
      <c r="C119" s="1">
        <v>63.6</v>
      </c>
      <c r="D119" s="5">
        <v>22.137</v>
      </c>
      <c r="E119" s="5">
        <v>22.427</v>
      </c>
      <c r="F119" s="11">
        <f t="shared" si="3"/>
        <v>0.24934199999999926</v>
      </c>
      <c r="G119" s="5">
        <f t="shared" si="4"/>
        <v>8.08732475673581E-2</v>
      </c>
      <c r="H119" s="12">
        <f t="shared" si="5"/>
        <v>0.33021524756735737</v>
      </c>
    </row>
    <row r="120" spans="1:9" x14ac:dyDescent="0.25">
      <c r="A120" s="4">
        <v>118</v>
      </c>
      <c r="B120" s="4">
        <v>44014445</v>
      </c>
      <c r="C120" s="1">
        <v>37.299999999999997</v>
      </c>
      <c r="D120" s="5">
        <v>17.413</v>
      </c>
      <c r="E120" s="5">
        <v>17.536000000000001</v>
      </c>
      <c r="F120" s="11">
        <f t="shared" si="3"/>
        <v>0.10575540000000096</v>
      </c>
      <c r="G120" s="5">
        <f t="shared" si="4"/>
        <v>4.7430379469535489E-2</v>
      </c>
      <c r="H120" s="12">
        <f t="shared" si="5"/>
        <v>0.15318577946953643</v>
      </c>
    </row>
    <row r="121" spans="1:9" x14ac:dyDescent="0.25">
      <c r="A121" s="4">
        <v>119</v>
      </c>
      <c r="B121" s="4">
        <v>44014441</v>
      </c>
      <c r="C121" s="1">
        <v>57.1</v>
      </c>
      <c r="D121" s="5">
        <v>7.3109999999999999</v>
      </c>
      <c r="E121" s="5">
        <v>7.5039999999999996</v>
      </c>
      <c r="F121" s="11">
        <f t="shared" si="3"/>
        <v>0.16594139999999968</v>
      </c>
      <c r="G121" s="5">
        <f t="shared" si="4"/>
        <v>7.2607899938618672E-2</v>
      </c>
      <c r="H121" s="12">
        <f t="shared" si="5"/>
        <v>0.23854929993861834</v>
      </c>
    </row>
    <row r="122" spans="1:9" x14ac:dyDescent="0.25">
      <c r="A122" s="4">
        <v>120</v>
      </c>
      <c r="B122" s="4">
        <v>44013645</v>
      </c>
      <c r="C122" s="1">
        <v>63.5</v>
      </c>
      <c r="D122" s="5">
        <v>17.873999999999999</v>
      </c>
      <c r="E122" s="5">
        <v>18.140999999999998</v>
      </c>
      <c r="F122" s="11">
        <f t="shared" si="3"/>
        <v>0.22956659999999954</v>
      </c>
      <c r="G122" s="5">
        <f t="shared" si="4"/>
        <v>8.0746088373069805E-2</v>
      </c>
      <c r="H122" s="12">
        <f t="shared" si="5"/>
        <v>0.31031268837306936</v>
      </c>
    </row>
    <row r="123" spans="1:9" x14ac:dyDescent="0.25">
      <c r="C123" s="6">
        <f>SUM(C4:C122)</f>
        <v>6190.7999999999984</v>
      </c>
      <c r="E123" s="6" t="s">
        <v>3</v>
      </c>
      <c r="F123" s="20">
        <f>SUM(F4:F122)</f>
        <v>26.616828599999991</v>
      </c>
      <c r="H123" s="20">
        <f>SUM(H4:H122)</f>
        <v>34.489000000000019</v>
      </c>
    </row>
    <row r="124" spans="1:9" x14ac:dyDescent="0.25">
      <c r="D124" s="25" t="s">
        <v>6</v>
      </c>
      <c r="E124" s="25"/>
      <c r="F124" s="6">
        <v>34.488999999999997</v>
      </c>
    </row>
    <row r="125" spans="1:9" x14ac:dyDescent="0.25">
      <c r="E125" s="6" t="s">
        <v>7</v>
      </c>
      <c r="F125" s="20">
        <f>F124-F123</f>
        <v>7.8721714000000063</v>
      </c>
      <c r="G125" s="6">
        <f>F125/C123</f>
        <v>1.271591942882989E-3</v>
      </c>
    </row>
  </sheetData>
  <mergeCells count="9">
    <mergeCell ref="A1:H1"/>
    <mergeCell ref="D124:E124"/>
    <mergeCell ref="G2:G3"/>
    <mergeCell ref="H2:H3"/>
    <mergeCell ref="D2:E2"/>
    <mergeCell ref="A2:A3"/>
    <mergeCell ref="B2:B3"/>
    <mergeCell ref="F2:F3"/>
    <mergeCell ref="C2:C3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tabSelected="1" topLeftCell="A88" workbookViewId="0">
      <selection activeCell="D114" sqref="D114"/>
    </sheetView>
  </sheetViews>
  <sheetFormatPr defaultRowHeight="15" x14ac:dyDescent="0.25"/>
  <sheetData>
    <row r="1" spans="1:6" x14ac:dyDescent="0.25">
      <c r="A1" s="30" t="s">
        <v>19</v>
      </c>
      <c r="B1" s="30"/>
      <c r="C1" s="30"/>
      <c r="D1" s="30"/>
      <c r="E1" s="30"/>
      <c r="F1" s="30"/>
    </row>
    <row r="3" spans="1:6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</row>
    <row r="4" spans="1:6" x14ac:dyDescent="0.25">
      <c r="A4" s="2">
        <v>3406</v>
      </c>
      <c r="B4" s="2">
        <v>1188</v>
      </c>
      <c r="C4" s="2">
        <v>11</v>
      </c>
      <c r="D4" s="2">
        <v>10</v>
      </c>
      <c r="E4" s="2">
        <v>2017</v>
      </c>
      <c r="F4" s="7">
        <v>0.39605526965820287</v>
      </c>
    </row>
    <row r="5" spans="1:6" x14ac:dyDescent="0.25">
      <c r="A5" s="2">
        <v>3406</v>
      </c>
      <c r="B5" s="2">
        <v>1188</v>
      </c>
      <c r="C5" s="2">
        <v>21</v>
      </c>
      <c r="D5" s="2">
        <v>10</v>
      </c>
      <c r="E5" s="2">
        <v>2017</v>
      </c>
      <c r="F5" s="7">
        <v>0.75990385263616966</v>
      </c>
    </row>
    <row r="6" spans="1:6" x14ac:dyDescent="0.25">
      <c r="A6" s="2">
        <v>3406</v>
      </c>
      <c r="B6" s="2">
        <v>1188</v>
      </c>
      <c r="C6" s="2">
        <v>31</v>
      </c>
      <c r="D6" s="2">
        <v>10</v>
      </c>
      <c r="E6" s="2">
        <v>2017</v>
      </c>
      <c r="F6" s="7">
        <v>0.53398033463526484</v>
      </c>
    </row>
    <row r="7" spans="1:6" x14ac:dyDescent="0.25">
      <c r="A7" s="2">
        <v>3406</v>
      </c>
      <c r="B7" s="2">
        <v>1188</v>
      </c>
      <c r="C7" s="2">
        <v>41</v>
      </c>
      <c r="D7" s="2">
        <v>10</v>
      </c>
      <c r="E7" s="2">
        <v>2017</v>
      </c>
      <c r="F7" s="7">
        <v>0.42082609434968032</v>
      </c>
    </row>
    <row r="8" spans="1:6" x14ac:dyDescent="0.25">
      <c r="A8" s="2">
        <v>3406</v>
      </c>
      <c r="B8" s="2">
        <v>1188</v>
      </c>
      <c r="C8" s="2">
        <v>51</v>
      </c>
      <c r="D8" s="2">
        <v>10</v>
      </c>
      <c r="E8" s="2">
        <v>2017</v>
      </c>
      <c r="F8" s="7">
        <v>0.4365155004587441</v>
      </c>
    </row>
    <row r="9" spans="1:6" x14ac:dyDescent="0.25">
      <c r="A9" s="2">
        <v>3406</v>
      </c>
      <c r="B9" s="2">
        <v>1188</v>
      </c>
      <c r="C9" s="2">
        <v>61</v>
      </c>
      <c r="D9" s="2">
        <v>10</v>
      </c>
      <c r="E9" s="2">
        <v>2017</v>
      </c>
      <c r="F9" s="7">
        <v>0.35600173463526574</v>
      </c>
    </row>
    <row r="10" spans="1:6" x14ac:dyDescent="0.25">
      <c r="A10" s="2">
        <v>3406</v>
      </c>
      <c r="B10" s="2">
        <v>1188</v>
      </c>
      <c r="C10" s="2">
        <v>71</v>
      </c>
      <c r="D10" s="2">
        <v>10</v>
      </c>
      <c r="E10" s="2">
        <v>2017</v>
      </c>
      <c r="F10" s="7">
        <v>0.53938245510434979</v>
      </c>
    </row>
    <row r="11" spans="1:6" x14ac:dyDescent="0.25">
      <c r="A11" s="2">
        <v>3406</v>
      </c>
      <c r="B11" s="2">
        <v>1188</v>
      </c>
      <c r="C11" s="2">
        <v>81</v>
      </c>
      <c r="D11" s="2">
        <v>10</v>
      </c>
      <c r="E11" s="2">
        <v>2017</v>
      </c>
      <c r="F11" s="7">
        <v>0.50523296998449307</v>
      </c>
    </row>
    <row r="12" spans="1:6" x14ac:dyDescent="0.25">
      <c r="A12" s="2">
        <v>3406</v>
      </c>
      <c r="B12" s="2">
        <v>1188</v>
      </c>
      <c r="C12" s="2">
        <v>91</v>
      </c>
      <c r="D12" s="2">
        <v>10</v>
      </c>
      <c r="E12" s="2">
        <v>2017</v>
      </c>
      <c r="F12" s="7">
        <v>0.33348355932674201</v>
      </c>
    </row>
    <row r="13" spans="1:6" x14ac:dyDescent="0.25">
      <c r="A13" s="2">
        <v>3406</v>
      </c>
      <c r="B13" s="2">
        <v>1188</v>
      </c>
      <c r="C13" s="2">
        <v>101</v>
      </c>
      <c r="D13" s="2">
        <v>10</v>
      </c>
      <c r="E13" s="2">
        <v>2017</v>
      </c>
      <c r="F13" s="7">
        <v>0.54132686472184621</v>
      </c>
    </row>
    <row r="14" spans="1:6" x14ac:dyDescent="0.25">
      <c r="A14" s="2">
        <v>3406</v>
      </c>
      <c r="B14" s="2">
        <v>1188</v>
      </c>
      <c r="C14" s="2">
        <v>111</v>
      </c>
      <c r="D14" s="2">
        <v>10</v>
      </c>
      <c r="E14" s="2">
        <v>2017</v>
      </c>
      <c r="F14" s="7">
        <v>0.41287569382955314</v>
      </c>
    </row>
    <row r="15" spans="1:6" x14ac:dyDescent="0.25">
      <c r="A15" s="2">
        <v>3406</v>
      </c>
      <c r="B15" s="2">
        <v>1188</v>
      </c>
      <c r="C15" s="2">
        <v>121</v>
      </c>
      <c r="D15" s="2">
        <v>10</v>
      </c>
      <c r="E15" s="2">
        <v>2017</v>
      </c>
      <c r="F15" s="7">
        <v>0.28198650240679723</v>
      </c>
    </row>
    <row r="16" spans="1:6" x14ac:dyDescent="0.25">
      <c r="A16" s="2">
        <v>3406</v>
      </c>
      <c r="B16" s="2">
        <v>1188</v>
      </c>
      <c r="C16" s="2">
        <v>131</v>
      </c>
      <c r="D16" s="2">
        <v>10</v>
      </c>
      <c r="E16" s="2">
        <v>2017</v>
      </c>
      <c r="F16" s="7">
        <v>0.11880129240162826</v>
      </c>
    </row>
    <row r="17" spans="1:6" x14ac:dyDescent="0.25">
      <c r="A17" s="2">
        <v>3406</v>
      </c>
      <c r="B17" s="2">
        <v>1188</v>
      </c>
      <c r="C17" s="2">
        <v>141</v>
      </c>
      <c r="D17" s="2">
        <v>10</v>
      </c>
      <c r="E17" s="2">
        <v>2017</v>
      </c>
      <c r="F17" s="7">
        <v>0.22480349785811166</v>
      </c>
    </row>
    <row r="18" spans="1:6" x14ac:dyDescent="0.25">
      <c r="A18" s="2">
        <v>3406</v>
      </c>
      <c r="B18" s="2">
        <v>1188</v>
      </c>
      <c r="C18" s="2">
        <v>151</v>
      </c>
      <c r="D18" s="2">
        <v>10</v>
      </c>
      <c r="E18" s="2">
        <v>2017</v>
      </c>
      <c r="F18" s="7">
        <v>0.38879029591006098</v>
      </c>
    </row>
    <row r="19" spans="1:6" x14ac:dyDescent="0.25">
      <c r="A19" s="2">
        <v>3406</v>
      </c>
      <c r="B19" s="2">
        <v>1188</v>
      </c>
      <c r="C19" s="2">
        <v>161</v>
      </c>
      <c r="D19" s="2">
        <v>10</v>
      </c>
      <c r="E19" s="2">
        <v>2017</v>
      </c>
      <c r="F19" s="7">
        <v>0.26289652917878126</v>
      </c>
    </row>
    <row r="20" spans="1:6" x14ac:dyDescent="0.25">
      <c r="A20" s="2">
        <v>3406</v>
      </c>
      <c r="B20" s="2">
        <v>1188</v>
      </c>
      <c r="C20" s="2">
        <v>171</v>
      </c>
      <c r="D20" s="2">
        <v>10</v>
      </c>
      <c r="E20" s="2">
        <v>2017</v>
      </c>
      <c r="F20" s="7">
        <v>0.31383531852103058</v>
      </c>
    </row>
    <row r="21" spans="1:6" x14ac:dyDescent="0.25">
      <c r="A21" s="2">
        <v>3406</v>
      </c>
      <c r="B21" s="2">
        <v>1188</v>
      </c>
      <c r="C21" s="2">
        <v>181</v>
      </c>
      <c r="D21" s="2">
        <v>10</v>
      </c>
      <c r="E21" s="2">
        <v>2017</v>
      </c>
      <c r="F21" s="7">
        <v>0.5434279423047117</v>
      </c>
    </row>
    <row r="22" spans="1:6" x14ac:dyDescent="0.25">
      <c r="A22" s="2">
        <v>3406</v>
      </c>
      <c r="B22" s="2">
        <v>1188</v>
      </c>
      <c r="C22" s="2">
        <v>191</v>
      </c>
      <c r="D22" s="2">
        <v>10</v>
      </c>
      <c r="E22" s="2">
        <v>2017</v>
      </c>
      <c r="F22" s="7">
        <v>0.18983633060670652</v>
      </c>
    </row>
    <row r="23" spans="1:6" x14ac:dyDescent="0.25">
      <c r="A23" s="2">
        <v>3406</v>
      </c>
      <c r="B23" s="2">
        <v>1188</v>
      </c>
      <c r="C23" s="2">
        <v>201</v>
      </c>
      <c r="D23" s="2">
        <v>10</v>
      </c>
      <c r="E23" s="2">
        <v>2017</v>
      </c>
      <c r="F23" s="7">
        <v>0.37583186160108556</v>
      </c>
    </row>
    <row r="24" spans="1:6" x14ac:dyDescent="0.25">
      <c r="A24" s="2">
        <v>3406</v>
      </c>
      <c r="B24" s="2">
        <v>1188</v>
      </c>
      <c r="C24" s="2">
        <v>211</v>
      </c>
      <c r="D24" s="2">
        <v>10</v>
      </c>
      <c r="E24" s="2">
        <v>2017</v>
      </c>
      <c r="F24" s="7">
        <v>0.15637817401305207</v>
      </c>
    </row>
    <row r="25" spans="1:6" x14ac:dyDescent="0.25">
      <c r="A25" s="2">
        <v>3406</v>
      </c>
      <c r="B25" s="2">
        <v>1188</v>
      </c>
      <c r="C25" s="2">
        <v>221</v>
      </c>
      <c r="D25" s="2">
        <v>10</v>
      </c>
      <c r="E25" s="2">
        <v>2017</v>
      </c>
      <c r="F25" s="7">
        <v>4.7939016246688691E-2</v>
      </c>
    </row>
    <row r="26" spans="1:6" x14ac:dyDescent="0.25">
      <c r="A26" s="2">
        <v>3406</v>
      </c>
      <c r="B26" s="2">
        <v>1188</v>
      </c>
      <c r="C26" s="2">
        <v>231</v>
      </c>
      <c r="D26" s="2">
        <v>10</v>
      </c>
      <c r="E26" s="2">
        <v>2017</v>
      </c>
      <c r="F26" s="7">
        <v>7.2735059132906968E-2</v>
      </c>
    </row>
    <row r="27" spans="1:6" x14ac:dyDescent="0.25">
      <c r="A27" s="2">
        <v>3406</v>
      </c>
      <c r="B27" s="2">
        <v>1188</v>
      </c>
      <c r="C27" s="2">
        <v>241</v>
      </c>
      <c r="D27" s="2">
        <v>10</v>
      </c>
      <c r="E27" s="2">
        <v>2017</v>
      </c>
      <c r="F27" s="7">
        <v>0.36362028837306881</v>
      </c>
    </row>
    <row r="28" spans="1:6" x14ac:dyDescent="0.25">
      <c r="A28" s="2">
        <v>3406</v>
      </c>
      <c r="B28" s="2">
        <v>1188</v>
      </c>
      <c r="C28" s="2">
        <v>251</v>
      </c>
      <c r="D28" s="2">
        <v>10</v>
      </c>
      <c r="E28" s="2">
        <v>2017</v>
      </c>
      <c r="F28" s="7">
        <v>0.3462534001324557</v>
      </c>
    </row>
    <row r="29" spans="1:6" x14ac:dyDescent="0.25">
      <c r="A29" s="2">
        <v>3406</v>
      </c>
      <c r="B29" s="2">
        <v>1188</v>
      </c>
      <c r="C29" s="2">
        <v>261</v>
      </c>
      <c r="D29" s="2">
        <v>10</v>
      </c>
      <c r="E29" s="2">
        <v>2017</v>
      </c>
      <c r="F29" s="7">
        <v>0.6172435831104236</v>
      </c>
    </row>
    <row r="30" spans="1:6" x14ac:dyDescent="0.25">
      <c r="A30" s="2">
        <v>3406</v>
      </c>
      <c r="B30" s="2">
        <v>1188</v>
      </c>
      <c r="C30" s="2">
        <v>271</v>
      </c>
      <c r="D30" s="2">
        <v>10</v>
      </c>
      <c r="E30" s="2">
        <v>2017</v>
      </c>
      <c r="F30" s="7">
        <v>0.3007505306067077</v>
      </c>
    </row>
    <row r="31" spans="1:6" x14ac:dyDescent="0.25">
      <c r="A31" s="2">
        <v>3406</v>
      </c>
      <c r="B31" s="2">
        <v>1188</v>
      </c>
      <c r="C31" s="2">
        <v>281</v>
      </c>
      <c r="D31" s="2">
        <v>10</v>
      </c>
      <c r="E31" s="2">
        <v>2017</v>
      </c>
      <c r="F31" s="7">
        <v>0.32914834321250874</v>
      </c>
    </row>
    <row r="32" spans="1:6" x14ac:dyDescent="0.25">
      <c r="A32" s="2">
        <v>3406</v>
      </c>
      <c r="B32" s="2">
        <v>1188</v>
      </c>
      <c r="C32" s="2">
        <v>291</v>
      </c>
      <c r="D32" s="2">
        <v>10</v>
      </c>
      <c r="E32" s="2">
        <v>2017</v>
      </c>
      <c r="F32" s="7">
        <v>0.38725258207016716</v>
      </c>
    </row>
    <row r="33" spans="1:6" x14ac:dyDescent="0.25">
      <c r="A33" s="2">
        <v>3406</v>
      </c>
      <c r="B33" s="2">
        <v>1188</v>
      </c>
      <c r="C33" s="2">
        <v>301</v>
      </c>
      <c r="D33" s="2">
        <v>10</v>
      </c>
      <c r="E33" s="2">
        <v>2017</v>
      </c>
      <c r="F33" s="7">
        <v>0.39908857946953608</v>
      </c>
    </row>
    <row r="34" spans="1:6" x14ac:dyDescent="0.25">
      <c r="A34" s="2">
        <v>3406</v>
      </c>
      <c r="B34" s="2">
        <v>1188</v>
      </c>
      <c r="C34" s="2">
        <v>311</v>
      </c>
      <c r="D34" s="2">
        <v>10</v>
      </c>
      <c r="E34" s="2">
        <v>2017</v>
      </c>
      <c r="F34" s="7">
        <v>7.2862218327195263E-2</v>
      </c>
    </row>
    <row r="35" spans="1:6" x14ac:dyDescent="0.25">
      <c r="A35" s="2">
        <v>3406</v>
      </c>
      <c r="B35" s="2">
        <v>1188</v>
      </c>
      <c r="C35" s="2">
        <v>321</v>
      </c>
      <c r="D35" s="2">
        <v>10</v>
      </c>
      <c r="E35" s="2">
        <v>2017</v>
      </c>
      <c r="F35" s="7">
        <v>0.43030321079020495</v>
      </c>
    </row>
    <row r="36" spans="1:6" x14ac:dyDescent="0.25">
      <c r="A36" s="2">
        <v>3406</v>
      </c>
      <c r="B36" s="2">
        <v>1188</v>
      </c>
      <c r="C36" s="2">
        <v>331</v>
      </c>
      <c r="D36" s="2">
        <v>10</v>
      </c>
      <c r="E36" s="2">
        <v>2017</v>
      </c>
      <c r="F36" s="7">
        <v>0.28447495932674316</v>
      </c>
    </row>
    <row r="37" spans="1:6" x14ac:dyDescent="0.25">
      <c r="A37" s="2">
        <v>3406</v>
      </c>
      <c r="B37" s="2">
        <v>1188</v>
      </c>
      <c r="C37" s="2">
        <v>341</v>
      </c>
      <c r="D37" s="2">
        <v>10</v>
      </c>
      <c r="E37" s="2">
        <v>2017</v>
      </c>
      <c r="F37" s="7">
        <v>0.56702401988757589</v>
      </c>
    </row>
    <row r="38" spans="1:6" x14ac:dyDescent="0.25">
      <c r="A38" s="2">
        <v>3406</v>
      </c>
      <c r="B38" s="2">
        <v>1188</v>
      </c>
      <c r="C38" s="2">
        <v>351</v>
      </c>
      <c r="D38" s="2">
        <v>10</v>
      </c>
      <c r="E38" s="2">
        <v>2017</v>
      </c>
      <c r="F38" s="7">
        <v>0.55168497141241768</v>
      </c>
    </row>
    <row r="39" spans="1:6" x14ac:dyDescent="0.25">
      <c r="A39" s="2">
        <v>3406</v>
      </c>
      <c r="B39" s="2">
        <v>1188</v>
      </c>
      <c r="C39" s="2">
        <v>361</v>
      </c>
      <c r="D39" s="2">
        <v>10</v>
      </c>
      <c r="E39" s="2">
        <v>2017</v>
      </c>
      <c r="F39" s="7">
        <v>0.27462977998966187</v>
      </c>
    </row>
    <row r="40" spans="1:6" x14ac:dyDescent="0.25">
      <c r="A40" s="2">
        <v>3406</v>
      </c>
      <c r="B40" s="2">
        <v>1188</v>
      </c>
      <c r="C40" s="2">
        <v>371</v>
      </c>
      <c r="D40" s="2">
        <v>10</v>
      </c>
      <c r="E40" s="2">
        <v>2017</v>
      </c>
      <c r="F40" s="7">
        <v>0.37091638207016858</v>
      </c>
    </row>
    <row r="41" spans="1:6" x14ac:dyDescent="0.25">
      <c r="A41" s="2">
        <v>3406</v>
      </c>
      <c r="B41" s="2">
        <v>1188</v>
      </c>
      <c r="C41" s="2">
        <v>381</v>
      </c>
      <c r="D41" s="2">
        <v>10</v>
      </c>
      <c r="E41" s="2">
        <v>2017</v>
      </c>
      <c r="F41" s="7">
        <v>0.37182929785811114</v>
      </c>
    </row>
    <row r="42" spans="1:6" x14ac:dyDescent="0.25">
      <c r="A42" s="2">
        <v>3406</v>
      </c>
      <c r="B42" s="2">
        <v>1188</v>
      </c>
      <c r="C42" s="2">
        <v>391</v>
      </c>
      <c r="D42" s="2">
        <v>10</v>
      </c>
      <c r="E42" s="2">
        <v>2017</v>
      </c>
      <c r="F42" s="7">
        <v>0.3215987367157716</v>
      </c>
    </row>
    <row r="43" spans="1:6" x14ac:dyDescent="0.25">
      <c r="A43" s="2">
        <v>3406</v>
      </c>
      <c r="B43" s="2">
        <v>1188</v>
      </c>
      <c r="C43" s="2">
        <v>401</v>
      </c>
      <c r="D43" s="2">
        <v>10</v>
      </c>
      <c r="E43" s="2">
        <v>2017</v>
      </c>
      <c r="F43" s="7">
        <v>8.04917699844932E-2</v>
      </c>
    </row>
    <row r="44" spans="1:6" x14ac:dyDescent="0.25">
      <c r="A44" s="2">
        <v>3406</v>
      </c>
      <c r="B44" s="2">
        <v>1188</v>
      </c>
      <c r="C44" s="2">
        <v>411</v>
      </c>
      <c r="D44" s="2">
        <v>10</v>
      </c>
      <c r="E44" s="2">
        <v>2017</v>
      </c>
      <c r="F44" s="7">
        <v>0.27453883690960923</v>
      </c>
    </row>
    <row r="45" spans="1:6" x14ac:dyDescent="0.25">
      <c r="A45" s="2">
        <v>3406</v>
      </c>
      <c r="B45" s="2">
        <v>1188</v>
      </c>
      <c r="C45" s="2">
        <v>421</v>
      </c>
      <c r="D45" s="2">
        <v>10</v>
      </c>
      <c r="E45" s="2">
        <v>2017</v>
      </c>
      <c r="F45" s="7">
        <v>9.9801456664728699E-2</v>
      </c>
    </row>
    <row r="46" spans="1:6" x14ac:dyDescent="0.25">
      <c r="A46" s="2">
        <v>3406</v>
      </c>
      <c r="B46" s="2">
        <v>1188</v>
      </c>
      <c r="C46" s="2">
        <v>431</v>
      </c>
      <c r="D46" s="2">
        <v>10</v>
      </c>
      <c r="E46" s="2">
        <v>2017</v>
      </c>
      <c r="F46" s="7">
        <v>0.18760809382955351</v>
      </c>
    </row>
    <row r="47" spans="1:6" x14ac:dyDescent="0.25">
      <c r="A47" s="2">
        <v>3406</v>
      </c>
      <c r="B47" s="2">
        <v>1188</v>
      </c>
      <c r="C47" s="2">
        <v>441</v>
      </c>
      <c r="D47" s="2">
        <v>10</v>
      </c>
      <c r="E47" s="2">
        <v>2017</v>
      </c>
      <c r="F47" s="7">
        <v>5.3406861601085535E-2</v>
      </c>
    </row>
    <row r="48" spans="1:6" x14ac:dyDescent="0.25">
      <c r="A48" s="2">
        <v>3406</v>
      </c>
      <c r="B48" s="2">
        <v>1188</v>
      </c>
      <c r="C48" s="2">
        <v>451</v>
      </c>
      <c r="D48" s="2">
        <v>10</v>
      </c>
      <c r="E48" s="2">
        <v>2017</v>
      </c>
      <c r="F48" s="7">
        <v>7.9093018847321922E-2</v>
      </c>
    </row>
    <row r="49" spans="1:6" x14ac:dyDescent="0.25">
      <c r="A49" s="2">
        <v>3406</v>
      </c>
      <c r="B49" s="2">
        <v>1188</v>
      </c>
      <c r="C49" s="2">
        <v>461</v>
      </c>
      <c r="D49" s="2">
        <v>10</v>
      </c>
      <c r="E49" s="2">
        <v>2017</v>
      </c>
      <c r="F49" s="7">
        <v>0.82022452476255081</v>
      </c>
    </row>
    <row r="50" spans="1:6" x14ac:dyDescent="0.25">
      <c r="A50" s="2">
        <v>3406</v>
      </c>
      <c r="B50" s="2">
        <v>1188</v>
      </c>
      <c r="C50" s="2">
        <v>481</v>
      </c>
      <c r="D50" s="2">
        <v>10</v>
      </c>
      <c r="E50" s="2">
        <v>2017</v>
      </c>
      <c r="F50" s="7">
        <v>0.46813441079020535</v>
      </c>
    </row>
    <row r="51" spans="1:6" x14ac:dyDescent="0.25">
      <c r="A51" s="2">
        <v>3406</v>
      </c>
      <c r="B51" s="2">
        <v>1188</v>
      </c>
      <c r="C51" s="2">
        <v>491</v>
      </c>
      <c r="D51" s="2">
        <v>10</v>
      </c>
      <c r="E51" s="2">
        <v>2017</v>
      </c>
      <c r="F51" s="7">
        <v>7.9491396103896467E-2</v>
      </c>
    </row>
    <row r="52" spans="1:6" x14ac:dyDescent="0.25">
      <c r="A52" s="2">
        <v>3406</v>
      </c>
      <c r="B52" s="2">
        <v>1188</v>
      </c>
      <c r="C52" s="2">
        <v>501</v>
      </c>
      <c r="D52" s="2">
        <v>10</v>
      </c>
      <c r="E52" s="2">
        <v>2017</v>
      </c>
      <c r="F52" s="7">
        <v>0.15626362391613416</v>
      </c>
    </row>
    <row r="53" spans="1:6" x14ac:dyDescent="0.25">
      <c r="A53" s="2">
        <v>3406</v>
      </c>
      <c r="B53" s="2">
        <v>1188</v>
      </c>
      <c r="C53" s="2">
        <v>511</v>
      </c>
      <c r="D53" s="2">
        <v>10</v>
      </c>
      <c r="E53" s="2">
        <v>2017</v>
      </c>
      <c r="F53" s="7">
        <v>0.29017861221812918</v>
      </c>
    </row>
    <row r="54" spans="1:6" x14ac:dyDescent="0.25">
      <c r="A54" s="2">
        <v>3406</v>
      </c>
      <c r="B54" s="2">
        <v>1188</v>
      </c>
      <c r="C54" s="2">
        <v>521</v>
      </c>
      <c r="D54" s="2">
        <v>10</v>
      </c>
      <c r="E54" s="2">
        <v>2017</v>
      </c>
      <c r="F54" s="7">
        <v>5.4042657572527034E-2</v>
      </c>
    </row>
    <row r="55" spans="1:6" x14ac:dyDescent="0.25">
      <c r="A55" s="2">
        <v>3406</v>
      </c>
      <c r="B55" s="2">
        <v>1188</v>
      </c>
      <c r="C55" s="2">
        <v>531</v>
      </c>
      <c r="D55" s="2">
        <v>10</v>
      </c>
      <c r="E55" s="2">
        <v>2017</v>
      </c>
      <c r="F55" s="7">
        <v>0.11889813723589798</v>
      </c>
    </row>
    <row r="56" spans="1:6" x14ac:dyDescent="0.25">
      <c r="A56" s="2">
        <v>3406</v>
      </c>
      <c r="B56" s="2">
        <v>1188</v>
      </c>
      <c r="C56" s="2">
        <v>541</v>
      </c>
      <c r="D56" s="2">
        <v>10</v>
      </c>
      <c r="E56" s="2">
        <v>2017</v>
      </c>
      <c r="F56" s="7">
        <v>4.7684697858112086E-2</v>
      </c>
    </row>
    <row r="57" spans="1:6" x14ac:dyDescent="0.25">
      <c r="A57" s="2">
        <v>3406</v>
      </c>
      <c r="B57" s="2">
        <v>1188</v>
      </c>
      <c r="C57" s="2">
        <v>551</v>
      </c>
      <c r="D57" s="2">
        <v>10</v>
      </c>
      <c r="E57" s="2">
        <v>2017</v>
      </c>
      <c r="F57" s="7">
        <v>0.38213589993861818</v>
      </c>
    </row>
    <row r="58" spans="1:6" x14ac:dyDescent="0.25">
      <c r="A58" s="2">
        <v>3406</v>
      </c>
      <c r="B58" s="2">
        <v>1188</v>
      </c>
      <c r="C58" s="2">
        <v>561</v>
      </c>
      <c r="D58" s="2">
        <v>10</v>
      </c>
      <c r="E58" s="2">
        <v>2017</v>
      </c>
      <c r="F58" s="7">
        <v>8.0746088373069805E-2</v>
      </c>
    </row>
    <row r="59" spans="1:6" x14ac:dyDescent="0.25">
      <c r="A59" s="2">
        <v>3406</v>
      </c>
      <c r="B59" s="2">
        <v>1188</v>
      </c>
      <c r="C59" s="2">
        <v>571</v>
      </c>
      <c r="D59" s="2">
        <v>10</v>
      </c>
      <c r="E59" s="2">
        <v>2017</v>
      </c>
      <c r="F59" s="7">
        <v>0.30167095932674282</v>
      </c>
    </row>
    <row r="60" spans="1:6" x14ac:dyDescent="0.25">
      <c r="A60" s="2">
        <v>3406</v>
      </c>
      <c r="B60" s="2">
        <v>1188</v>
      </c>
      <c r="C60" s="2">
        <v>581</v>
      </c>
      <c r="D60" s="2">
        <v>10</v>
      </c>
      <c r="E60" s="2">
        <v>2017</v>
      </c>
      <c r="F60" s="7">
        <v>0.47270033827615304</v>
      </c>
    </row>
    <row r="61" spans="1:6" x14ac:dyDescent="0.25">
      <c r="A61" s="2">
        <v>3406</v>
      </c>
      <c r="B61" s="2">
        <v>1188</v>
      </c>
      <c r="C61" s="2">
        <v>591</v>
      </c>
      <c r="D61" s="2">
        <v>10</v>
      </c>
      <c r="E61" s="2">
        <v>2017</v>
      </c>
      <c r="F61" s="7">
        <v>0.25932265705239999</v>
      </c>
    </row>
    <row r="62" spans="1:6" x14ac:dyDescent="0.25">
      <c r="A62" s="2">
        <v>3406</v>
      </c>
      <c r="B62" s="2">
        <v>1188</v>
      </c>
      <c r="C62" s="2">
        <v>601</v>
      </c>
      <c r="D62" s="2">
        <v>10</v>
      </c>
      <c r="E62" s="2">
        <v>2017</v>
      </c>
      <c r="F62" s="7">
        <v>8.5824943212509164E-2</v>
      </c>
    </row>
    <row r="63" spans="1:6" x14ac:dyDescent="0.25">
      <c r="A63" s="2">
        <v>3406</v>
      </c>
      <c r="B63" s="2">
        <v>1188</v>
      </c>
      <c r="C63" s="2">
        <v>611</v>
      </c>
      <c r="D63" s="2">
        <v>10</v>
      </c>
      <c r="E63" s="2">
        <v>2017</v>
      </c>
      <c r="F63" s="8">
        <v>7.9347337235898513E-2</v>
      </c>
    </row>
    <row r="64" spans="1:6" x14ac:dyDescent="0.25">
      <c r="A64" s="2">
        <v>3406</v>
      </c>
      <c r="B64" s="2">
        <v>1188</v>
      </c>
      <c r="C64" s="2">
        <v>621</v>
      </c>
      <c r="D64" s="2">
        <v>10</v>
      </c>
      <c r="E64" s="2">
        <v>2017</v>
      </c>
      <c r="F64" s="7">
        <v>0.43902085705240046</v>
      </c>
    </row>
    <row r="65" spans="1:6" x14ac:dyDescent="0.25">
      <c r="A65" s="2">
        <v>3406</v>
      </c>
      <c r="B65" s="2">
        <v>1188</v>
      </c>
      <c r="C65" s="2">
        <v>631</v>
      </c>
      <c r="D65" s="2">
        <v>10</v>
      </c>
      <c r="E65" s="2">
        <v>2017</v>
      </c>
      <c r="F65" s="7">
        <v>0.15613565913290656</v>
      </c>
    </row>
    <row r="66" spans="1:6" x14ac:dyDescent="0.25">
      <c r="A66" s="2">
        <v>3406</v>
      </c>
      <c r="B66" s="2">
        <v>1188</v>
      </c>
      <c r="C66" s="2">
        <v>641</v>
      </c>
      <c r="D66" s="2">
        <v>10</v>
      </c>
      <c r="E66" s="2">
        <v>2017</v>
      </c>
      <c r="F66" s="7">
        <v>0.37540316998449319</v>
      </c>
    </row>
    <row r="67" spans="1:6" x14ac:dyDescent="0.25">
      <c r="A67" s="2">
        <v>3406</v>
      </c>
      <c r="B67" s="2">
        <v>1188</v>
      </c>
      <c r="C67" s="2">
        <v>651</v>
      </c>
      <c r="D67" s="2">
        <v>10</v>
      </c>
      <c r="E67" s="2">
        <v>2017</v>
      </c>
      <c r="F67" s="7">
        <v>0.24221760013245455</v>
      </c>
    </row>
    <row r="68" spans="1:6" x14ac:dyDescent="0.25">
      <c r="A68" s="2">
        <v>3406</v>
      </c>
      <c r="B68" s="2">
        <v>1188</v>
      </c>
      <c r="C68" s="2">
        <v>661</v>
      </c>
      <c r="D68" s="2">
        <v>10</v>
      </c>
      <c r="E68" s="2">
        <v>2017</v>
      </c>
      <c r="F68" s="7">
        <v>0.50941741988757583</v>
      </c>
    </row>
    <row r="69" spans="1:6" x14ac:dyDescent="0.25">
      <c r="A69" s="2">
        <v>3406</v>
      </c>
      <c r="B69" s="2">
        <v>1188</v>
      </c>
      <c r="C69" s="2">
        <v>671</v>
      </c>
      <c r="D69" s="2">
        <v>10</v>
      </c>
      <c r="E69" s="2">
        <v>2017</v>
      </c>
      <c r="F69" s="7">
        <v>0.3950742122181306</v>
      </c>
    </row>
    <row r="70" spans="1:6" x14ac:dyDescent="0.25">
      <c r="A70" s="2">
        <v>3406</v>
      </c>
      <c r="B70" s="2">
        <v>1188</v>
      </c>
      <c r="C70" s="2">
        <v>681</v>
      </c>
      <c r="D70" s="2">
        <v>10</v>
      </c>
      <c r="E70" s="2">
        <v>2017</v>
      </c>
      <c r="F70" s="7">
        <v>0.24415530240679684</v>
      </c>
    </row>
    <row r="71" spans="1:6" x14ac:dyDescent="0.25">
      <c r="A71" s="2">
        <v>3406</v>
      </c>
      <c r="B71" s="2">
        <v>1188</v>
      </c>
      <c r="C71" s="2">
        <v>691</v>
      </c>
      <c r="D71" s="2">
        <v>10</v>
      </c>
      <c r="E71" s="2">
        <v>2017</v>
      </c>
      <c r="F71" s="7">
        <v>0.26665657804161019</v>
      </c>
    </row>
    <row r="72" spans="1:6" x14ac:dyDescent="0.25">
      <c r="A72" s="2">
        <v>3406</v>
      </c>
      <c r="B72" s="2">
        <v>1188</v>
      </c>
      <c r="C72" s="2">
        <v>701</v>
      </c>
      <c r="D72" s="2">
        <v>10</v>
      </c>
      <c r="E72" s="2">
        <v>2017</v>
      </c>
      <c r="F72" s="7">
        <v>0.39268850188666998</v>
      </c>
    </row>
    <row r="73" spans="1:6" x14ac:dyDescent="0.25">
      <c r="A73" s="2">
        <v>3406</v>
      </c>
      <c r="B73" s="2">
        <v>1188</v>
      </c>
      <c r="C73" s="2">
        <v>711</v>
      </c>
      <c r="D73" s="2">
        <v>10</v>
      </c>
      <c r="E73" s="2">
        <v>2017</v>
      </c>
      <c r="F73" s="7">
        <v>0.47559978155004157</v>
      </c>
    </row>
    <row r="74" spans="1:6" x14ac:dyDescent="0.25">
      <c r="A74" s="2">
        <v>3406</v>
      </c>
      <c r="B74" s="2">
        <v>1188</v>
      </c>
      <c r="C74" s="2">
        <v>721</v>
      </c>
      <c r="D74" s="2">
        <v>10</v>
      </c>
      <c r="E74" s="2">
        <v>2017</v>
      </c>
      <c r="F74" s="7">
        <v>0.36225185159591611</v>
      </c>
    </row>
    <row r="75" spans="1:6" x14ac:dyDescent="0.25">
      <c r="A75" s="2">
        <v>3406</v>
      </c>
      <c r="B75" s="2">
        <v>1188</v>
      </c>
      <c r="C75" s="2">
        <v>731</v>
      </c>
      <c r="D75" s="2">
        <v>10</v>
      </c>
      <c r="E75" s="2">
        <v>2017</v>
      </c>
      <c r="F75" s="7">
        <v>0.30278507771531893</v>
      </c>
    </row>
    <row r="76" spans="1:6" x14ac:dyDescent="0.25">
      <c r="A76" s="2">
        <v>3406</v>
      </c>
      <c r="B76" s="2">
        <v>1188</v>
      </c>
      <c r="C76" s="2">
        <v>741</v>
      </c>
      <c r="D76" s="2">
        <v>10</v>
      </c>
      <c r="E76" s="2">
        <v>2017</v>
      </c>
      <c r="F76" s="7">
        <v>0.58520697908186492</v>
      </c>
    </row>
    <row r="77" spans="1:6" x14ac:dyDescent="0.25">
      <c r="A77" s="2">
        <v>3406</v>
      </c>
      <c r="B77" s="2">
        <v>1188</v>
      </c>
      <c r="C77" s="2">
        <v>751</v>
      </c>
      <c r="D77" s="2">
        <v>10</v>
      </c>
      <c r="E77" s="2">
        <v>2017</v>
      </c>
      <c r="F77" s="7">
        <v>0.25088213060670783</v>
      </c>
    </row>
    <row r="78" spans="1:6" x14ac:dyDescent="0.25">
      <c r="A78" s="2">
        <v>3406</v>
      </c>
      <c r="B78" s="2">
        <v>1188</v>
      </c>
      <c r="C78" s="2">
        <v>761</v>
      </c>
      <c r="D78" s="2">
        <v>10</v>
      </c>
      <c r="E78" s="2">
        <v>2017</v>
      </c>
      <c r="F78" s="7">
        <v>0.27227438401822129</v>
      </c>
    </row>
    <row r="79" spans="1:6" x14ac:dyDescent="0.25">
      <c r="A79" s="2">
        <v>3406</v>
      </c>
      <c r="B79" s="2">
        <v>1188</v>
      </c>
      <c r="C79" s="2">
        <v>771</v>
      </c>
      <c r="D79" s="2">
        <v>10</v>
      </c>
      <c r="E79" s="2">
        <v>2017</v>
      </c>
      <c r="F79" s="7">
        <v>7.9347337235898513E-2</v>
      </c>
    </row>
    <row r="80" spans="1:6" x14ac:dyDescent="0.25">
      <c r="A80" s="2">
        <v>3406</v>
      </c>
      <c r="B80" s="2">
        <v>1188</v>
      </c>
      <c r="C80" s="2">
        <v>781</v>
      </c>
      <c r="D80" s="2">
        <v>10</v>
      </c>
      <c r="E80" s="2">
        <v>2017</v>
      </c>
      <c r="F80" s="7">
        <v>0.3433287386638248</v>
      </c>
    </row>
    <row r="81" spans="1:6" x14ac:dyDescent="0.25">
      <c r="A81" s="2">
        <v>3406</v>
      </c>
      <c r="B81" s="2">
        <v>1188</v>
      </c>
      <c r="C81" s="2">
        <v>791</v>
      </c>
      <c r="D81" s="2">
        <v>10</v>
      </c>
      <c r="E81" s="2">
        <v>2017</v>
      </c>
      <c r="F81" s="7">
        <v>7.2735059132906968E-2</v>
      </c>
    </row>
    <row r="82" spans="1:6" x14ac:dyDescent="0.25">
      <c r="A82" s="2">
        <v>3406</v>
      </c>
      <c r="B82" s="2">
        <v>1188</v>
      </c>
      <c r="C82" s="2">
        <v>801</v>
      </c>
      <c r="D82" s="2">
        <v>10</v>
      </c>
      <c r="E82" s="2">
        <v>2017</v>
      </c>
      <c r="F82" s="7">
        <v>0.22911001079020493</v>
      </c>
    </row>
    <row r="83" spans="1:6" x14ac:dyDescent="0.25">
      <c r="A83" s="2">
        <v>3406</v>
      </c>
      <c r="B83" s="2">
        <v>1188</v>
      </c>
      <c r="C83" s="2">
        <v>811</v>
      </c>
      <c r="D83" s="2">
        <v>10</v>
      </c>
      <c r="E83" s="2">
        <v>2017</v>
      </c>
      <c r="F83" s="7">
        <v>0.27367903690960815</v>
      </c>
    </row>
    <row r="84" spans="1:6" x14ac:dyDescent="0.25">
      <c r="A84" s="2">
        <v>3406</v>
      </c>
      <c r="B84" s="2">
        <v>1188</v>
      </c>
      <c r="C84" s="2">
        <v>821</v>
      </c>
      <c r="D84" s="2">
        <v>10</v>
      </c>
      <c r="E84" s="2">
        <v>2017</v>
      </c>
      <c r="F84" s="7">
        <v>0.74844181988757463</v>
      </c>
    </row>
    <row r="85" spans="1:6" x14ac:dyDescent="0.25">
      <c r="A85" s="2">
        <v>3406</v>
      </c>
      <c r="B85" s="2">
        <v>1188</v>
      </c>
      <c r="C85" s="2">
        <v>831</v>
      </c>
      <c r="D85" s="2">
        <v>10</v>
      </c>
      <c r="E85" s="2">
        <v>2017</v>
      </c>
      <c r="F85" s="7">
        <v>4.8320493829553585E-2</v>
      </c>
    </row>
    <row r="86" spans="1:6" x14ac:dyDescent="0.25">
      <c r="A86" s="2">
        <v>3406</v>
      </c>
      <c r="B86" s="2">
        <v>1188</v>
      </c>
      <c r="C86" s="2">
        <v>841</v>
      </c>
      <c r="D86" s="2">
        <v>10</v>
      </c>
      <c r="E86" s="2">
        <v>2017</v>
      </c>
      <c r="F86" s="7">
        <v>5.366117998966214E-2</v>
      </c>
    </row>
    <row r="87" spans="1:6" x14ac:dyDescent="0.25">
      <c r="A87" s="2">
        <v>3406</v>
      </c>
      <c r="B87" s="2">
        <v>1188</v>
      </c>
      <c r="C87" s="2">
        <v>851</v>
      </c>
      <c r="D87" s="2">
        <v>10</v>
      </c>
      <c r="E87" s="2">
        <v>2017</v>
      </c>
      <c r="F87" s="7">
        <v>7.9474496430186808E-2</v>
      </c>
    </row>
    <row r="88" spans="1:6" x14ac:dyDescent="0.25">
      <c r="A88" s="2">
        <v>3406</v>
      </c>
      <c r="B88" s="2">
        <v>1188</v>
      </c>
      <c r="C88" s="2">
        <v>861</v>
      </c>
      <c r="D88" s="2">
        <v>10</v>
      </c>
      <c r="E88" s="2">
        <v>2017</v>
      </c>
      <c r="F88" s="7">
        <v>0.33301113866382442</v>
      </c>
    </row>
    <row r="89" spans="1:6" x14ac:dyDescent="0.25">
      <c r="A89" s="2">
        <v>3406</v>
      </c>
      <c r="B89" s="2">
        <v>1188</v>
      </c>
      <c r="C89" s="2">
        <v>871</v>
      </c>
      <c r="D89" s="2">
        <v>10</v>
      </c>
      <c r="E89" s="2">
        <v>2017</v>
      </c>
      <c r="F89" s="7">
        <v>0.46136465913290692</v>
      </c>
    </row>
    <row r="90" spans="1:6" x14ac:dyDescent="0.25">
      <c r="A90" s="2">
        <v>3406</v>
      </c>
      <c r="B90" s="2">
        <v>1188</v>
      </c>
      <c r="C90" s="2">
        <v>881</v>
      </c>
      <c r="D90" s="2">
        <v>10</v>
      </c>
      <c r="E90" s="2">
        <v>2017</v>
      </c>
      <c r="F90" s="7">
        <v>0.29668304756735764</v>
      </c>
    </row>
    <row r="91" spans="1:6" x14ac:dyDescent="0.25">
      <c r="A91" s="2">
        <v>3406</v>
      </c>
      <c r="B91" s="2">
        <v>1188</v>
      </c>
      <c r="C91" s="2">
        <v>891</v>
      </c>
      <c r="D91" s="2">
        <v>10</v>
      </c>
      <c r="E91" s="2">
        <v>2017</v>
      </c>
      <c r="F91" s="7">
        <v>5.0863677715319563E-2</v>
      </c>
    </row>
    <row r="92" spans="1:6" x14ac:dyDescent="0.25">
      <c r="A92" s="2">
        <v>3406</v>
      </c>
      <c r="B92" s="2">
        <v>1188</v>
      </c>
      <c r="C92" s="2">
        <v>901</v>
      </c>
      <c r="D92" s="2">
        <v>10</v>
      </c>
      <c r="E92" s="2">
        <v>2017</v>
      </c>
      <c r="F92" s="7">
        <v>0.4819038198875758</v>
      </c>
    </row>
    <row r="93" spans="1:6" x14ac:dyDescent="0.25">
      <c r="A93" s="2">
        <v>3406</v>
      </c>
      <c r="B93" s="2">
        <v>1188</v>
      </c>
      <c r="C93" s="2">
        <v>911</v>
      </c>
      <c r="D93" s="2">
        <v>10</v>
      </c>
      <c r="E93" s="2">
        <v>2017</v>
      </c>
      <c r="F93" s="7">
        <v>0.3527200081895715</v>
      </c>
    </row>
    <row r="94" spans="1:6" x14ac:dyDescent="0.25">
      <c r="A94" s="2">
        <v>3406</v>
      </c>
      <c r="B94" s="2">
        <v>1188</v>
      </c>
      <c r="C94" s="2">
        <v>921</v>
      </c>
      <c r="D94" s="2">
        <v>10</v>
      </c>
      <c r="E94" s="2">
        <v>2017</v>
      </c>
      <c r="F94" s="7">
        <v>0.20091098401822116</v>
      </c>
    </row>
    <row r="95" spans="1:6" x14ac:dyDescent="0.25">
      <c r="A95" s="2">
        <v>3406</v>
      </c>
      <c r="B95" s="2">
        <v>1188</v>
      </c>
      <c r="C95" s="2">
        <v>931</v>
      </c>
      <c r="D95" s="2">
        <v>10</v>
      </c>
      <c r="E95" s="2">
        <v>2017</v>
      </c>
      <c r="F95" s="7">
        <v>0.33028177804161007</v>
      </c>
    </row>
    <row r="96" spans="1:6" x14ac:dyDescent="0.25">
      <c r="A96" s="2">
        <v>3406</v>
      </c>
      <c r="B96" s="2">
        <v>1188</v>
      </c>
      <c r="C96" s="2">
        <v>941</v>
      </c>
      <c r="D96" s="2">
        <v>10</v>
      </c>
      <c r="E96" s="2">
        <v>2017</v>
      </c>
      <c r="F96" s="7">
        <v>0.26865329785811332</v>
      </c>
    </row>
    <row r="97" spans="1:6" x14ac:dyDescent="0.25">
      <c r="A97" s="2">
        <v>3406</v>
      </c>
      <c r="B97" s="2">
        <v>1188</v>
      </c>
      <c r="C97" s="2">
        <v>951</v>
      </c>
      <c r="D97" s="2">
        <v>10</v>
      </c>
      <c r="E97" s="2">
        <v>2017</v>
      </c>
      <c r="F97" s="7">
        <v>0.49894154074433072</v>
      </c>
    </row>
    <row r="98" spans="1:6" x14ac:dyDescent="0.25">
      <c r="A98" s="2">
        <v>3406</v>
      </c>
      <c r="B98" s="2">
        <v>1188</v>
      </c>
      <c r="C98" s="2">
        <v>961</v>
      </c>
      <c r="D98" s="2">
        <v>10</v>
      </c>
      <c r="E98" s="2">
        <v>2017</v>
      </c>
      <c r="F98" s="7">
        <v>0.14239736998449401</v>
      </c>
    </row>
    <row r="99" spans="1:6" x14ac:dyDescent="0.25">
      <c r="A99" s="2">
        <v>3406</v>
      </c>
      <c r="B99" s="2">
        <v>1188</v>
      </c>
      <c r="C99" s="2">
        <v>971</v>
      </c>
      <c r="D99" s="2">
        <v>10</v>
      </c>
      <c r="E99" s="2">
        <v>2017</v>
      </c>
      <c r="F99" s="7">
        <v>0.19062960013245336</v>
      </c>
    </row>
    <row r="100" spans="1:6" x14ac:dyDescent="0.25">
      <c r="A100" s="2">
        <v>3406</v>
      </c>
      <c r="B100" s="2">
        <v>1188</v>
      </c>
      <c r="C100" s="2">
        <v>981</v>
      </c>
      <c r="D100" s="2">
        <v>10</v>
      </c>
      <c r="E100" s="2">
        <v>2017</v>
      </c>
      <c r="F100" s="7">
        <v>0.42958317908186405</v>
      </c>
    </row>
    <row r="101" spans="1:6" x14ac:dyDescent="0.25">
      <c r="A101" s="2">
        <v>3406</v>
      </c>
      <c r="B101" s="2">
        <v>1188</v>
      </c>
      <c r="C101" s="2">
        <v>991</v>
      </c>
      <c r="D101" s="2">
        <v>10</v>
      </c>
      <c r="E101" s="2">
        <v>2017</v>
      </c>
      <c r="F101" s="7">
        <v>0.30969969382955387</v>
      </c>
    </row>
    <row r="102" spans="1:6" x14ac:dyDescent="0.25">
      <c r="A102" s="2">
        <v>3406</v>
      </c>
      <c r="B102" s="2">
        <v>1188</v>
      </c>
      <c r="C102" s="2">
        <v>1001</v>
      </c>
      <c r="D102" s="2">
        <v>10</v>
      </c>
      <c r="E102" s="2">
        <v>2017</v>
      </c>
      <c r="F102" s="8">
        <v>0.25568386562964385</v>
      </c>
    </row>
    <row r="103" spans="1:6" x14ac:dyDescent="0.25">
      <c r="A103" s="2">
        <v>3406</v>
      </c>
      <c r="B103" s="2">
        <v>1188</v>
      </c>
      <c r="C103" s="2">
        <v>1011</v>
      </c>
      <c r="D103" s="2">
        <v>10</v>
      </c>
      <c r="E103" s="2">
        <v>2017</v>
      </c>
      <c r="F103" s="7">
        <v>7.9347337235898513E-2</v>
      </c>
    </row>
    <row r="104" spans="1:6" x14ac:dyDescent="0.25">
      <c r="A104" s="2">
        <v>3406</v>
      </c>
      <c r="B104" s="2">
        <v>1188</v>
      </c>
      <c r="C104" s="2">
        <v>1021</v>
      </c>
      <c r="D104" s="2">
        <v>10</v>
      </c>
      <c r="E104" s="2">
        <v>2017</v>
      </c>
      <c r="F104" s="7">
        <v>0.31202477544097729</v>
      </c>
    </row>
    <row r="105" spans="1:6" x14ac:dyDescent="0.25">
      <c r="A105" s="2">
        <v>3406</v>
      </c>
      <c r="B105" s="2">
        <v>1188</v>
      </c>
      <c r="C105" s="2">
        <v>1031</v>
      </c>
      <c r="D105" s="2">
        <v>10</v>
      </c>
      <c r="E105" s="2">
        <v>2017</v>
      </c>
      <c r="F105" s="7">
        <v>0.1729501815500413</v>
      </c>
    </row>
    <row r="106" spans="1:6" x14ac:dyDescent="0.25">
      <c r="A106" s="2">
        <v>3406</v>
      </c>
      <c r="B106" s="2">
        <v>1188</v>
      </c>
      <c r="C106" s="2">
        <v>1041</v>
      </c>
      <c r="D106" s="2">
        <v>10</v>
      </c>
      <c r="E106" s="2">
        <v>2017</v>
      </c>
      <c r="F106" s="7">
        <v>0.27725881079020576</v>
      </c>
    </row>
    <row r="107" spans="1:6" x14ac:dyDescent="0.25">
      <c r="A107" s="2">
        <v>3406</v>
      </c>
      <c r="B107" s="2">
        <v>1188</v>
      </c>
      <c r="C107" s="2">
        <v>1051</v>
      </c>
      <c r="D107" s="2">
        <v>10</v>
      </c>
      <c r="E107" s="2">
        <v>2017</v>
      </c>
      <c r="F107" s="7">
        <v>0.13830895932674322</v>
      </c>
    </row>
    <row r="108" spans="1:6" x14ac:dyDescent="0.25">
      <c r="A108" s="2">
        <v>3406</v>
      </c>
      <c r="B108" s="2">
        <v>1188</v>
      </c>
      <c r="C108" s="2">
        <v>1061</v>
      </c>
      <c r="D108" s="2">
        <v>10</v>
      </c>
      <c r="E108" s="2">
        <v>2017</v>
      </c>
      <c r="F108" s="7">
        <v>0.31535693827615319</v>
      </c>
    </row>
    <row r="109" spans="1:6" x14ac:dyDescent="0.25">
      <c r="A109" s="2">
        <v>3406</v>
      </c>
      <c r="B109" s="2">
        <v>1188</v>
      </c>
      <c r="C109" s="2">
        <v>1071</v>
      </c>
      <c r="D109" s="2">
        <v>10</v>
      </c>
      <c r="E109" s="2">
        <v>2017</v>
      </c>
      <c r="F109" s="7">
        <v>9.1819130606705851E-2</v>
      </c>
    </row>
    <row r="110" spans="1:6" x14ac:dyDescent="0.25">
      <c r="A110" s="2">
        <v>3406</v>
      </c>
      <c r="B110" s="2">
        <v>1188</v>
      </c>
      <c r="C110" s="2">
        <v>1081</v>
      </c>
      <c r="D110" s="2">
        <v>10</v>
      </c>
      <c r="E110" s="2">
        <v>2017</v>
      </c>
      <c r="F110" s="7">
        <v>0.1649265432125096</v>
      </c>
    </row>
    <row r="111" spans="1:6" x14ac:dyDescent="0.25">
      <c r="A111" s="2">
        <v>3406</v>
      </c>
      <c r="B111" s="2">
        <v>1188</v>
      </c>
      <c r="C111" s="2">
        <v>1091</v>
      </c>
      <c r="D111" s="2">
        <v>10</v>
      </c>
      <c r="E111" s="2">
        <v>2017</v>
      </c>
      <c r="F111" s="7">
        <v>0.23605494126445686</v>
      </c>
    </row>
    <row r="112" spans="1:6" x14ac:dyDescent="0.25">
      <c r="A112" s="2">
        <v>3406</v>
      </c>
      <c r="B112" s="2">
        <v>1188</v>
      </c>
      <c r="C112" s="2">
        <v>1101</v>
      </c>
      <c r="D112" s="2">
        <v>10</v>
      </c>
      <c r="E112" s="2">
        <v>2017</v>
      </c>
      <c r="F112" s="7">
        <v>0.2579542202752465</v>
      </c>
    </row>
    <row r="113" spans="1:7" x14ac:dyDescent="0.25">
      <c r="A113" s="2">
        <v>3406</v>
      </c>
      <c r="B113" s="2">
        <v>1188</v>
      </c>
      <c r="C113" s="2">
        <v>1111</v>
      </c>
      <c r="D113" s="2">
        <v>10</v>
      </c>
      <c r="E113" s="2">
        <v>2017</v>
      </c>
      <c r="F113" s="7">
        <v>0.37487602235575407</v>
      </c>
    </row>
    <row r="114" spans="1:7" x14ac:dyDescent="0.25">
      <c r="A114" s="2">
        <v>3406</v>
      </c>
      <c r="B114" s="2">
        <v>1188</v>
      </c>
      <c r="C114" s="2">
        <v>1121</v>
      </c>
      <c r="D114" s="2">
        <v>10</v>
      </c>
      <c r="E114" s="2">
        <v>2017</v>
      </c>
      <c r="F114" s="7">
        <v>8.3930969984492815E-2</v>
      </c>
    </row>
    <row r="115" spans="1:7" x14ac:dyDescent="0.25">
      <c r="A115" s="2">
        <v>3406</v>
      </c>
      <c r="B115" s="2">
        <v>1188</v>
      </c>
      <c r="C115" s="2">
        <v>1131</v>
      </c>
      <c r="D115" s="2">
        <v>10</v>
      </c>
      <c r="E115" s="2">
        <v>2017</v>
      </c>
      <c r="F115" s="7">
        <v>5.0863677715319563E-2</v>
      </c>
    </row>
    <row r="116" spans="1:7" x14ac:dyDescent="0.25">
      <c r="A116" s="2">
        <v>3406</v>
      </c>
      <c r="B116" s="2">
        <v>1188</v>
      </c>
      <c r="C116" s="2">
        <v>1141</v>
      </c>
      <c r="D116" s="2">
        <v>10</v>
      </c>
      <c r="E116" s="2">
        <v>2017</v>
      </c>
      <c r="F116" s="7">
        <v>7.0446193635717594E-2</v>
      </c>
    </row>
    <row r="117" spans="1:7" x14ac:dyDescent="0.25">
      <c r="A117" s="2">
        <v>3406</v>
      </c>
      <c r="B117" s="2">
        <v>1188</v>
      </c>
      <c r="C117" s="2">
        <v>1151</v>
      </c>
      <c r="D117" s="2">
        <v>10</v>
      </c>
      <c r="E117" s="2">
        <v>2017</v>
      </c>
      <c r="F117" s="7">
        <v>0.21878570344705126</v>
      </c>
    </row>
    <row r="118" spans="1:7" x14ac:dyDescent="0.25">
      <c r="A118" s="2">
        <v>3406</v>
      </c>
      <c r="B118" s="2">
        <v>1188</v>
      </c>
      <c r="C118" s="2">
        <v>1161</v>
      </c>
      <c r="D118" s="2">
        <v>10</v>
      </c>
      <c r="E118" s="2">
        <v>2017</v>
      </c>
      <c r="F118" s="7">
        <v>0.13750388629256222</v>
      </c>
    </row>
    <row r="119" spans="1:7" x14ac:dyDescent="0.25">
      <c r="A119" s="2">
        <v>3406</v>
      </c>
      <c r="B119" s="2">
        <v>1188</v>
      </c>
      <c r="C119" s="2">
        <v>1171</v>
      </c>
      <c r="D119" s="2">
        <v>10</v>
      </c>
      <c r="E119" s="2">
        <v>2017</v>
      </c>
      <c r="F119" s="7">
        <v>0.33021524756735737</v>
      </c>
    </row>
    <row r="120" spans="1:7" x14ac:dyDescent="0.25">
      <c r="A120" s="2">
        <v>3406</v>
      </c>
      <c r="B120" s="2">
        <v>1188</v>
      </c>
      <c r="C120" s="2">
        <v>1181</v>
      </c>
      <c r="D120" s="2">
        <v>10</v>
      </c>
      <c r="E120" s="2">
        <v>2017</v>
      </c>
      <c r="F120" s="7">
        <v>0.15318577946953643</v>
      </c>
    </row>
    <row r="121" spans="1:7" x14ac:dyDescent="0.25">
      <c r="A121" s="2">
        <v>3406</v>
      </c>
      <c r="B121" s="2">
        <v>1188</v>
      </c>
      <c r="C121" s="2">
        <v>1191</v>
      </c>
      <c r="D121" s="2">
        <v>10</v>
      </c>
      <c r="E121" s="2">
        <v>2017</v>
      </c>
      <c r="F121" s="7">
        <v>0.23854929993861834</v>
      </c>
    </row>
    <row r="122" spans="1:7" x14ac:dyDescent="0.25">
      <c r="A122" s="2">
        <v>3406</v>
      </c>
      <c r="B122" s="2">
        <v>1188</v>
      </c>
      <c r="C122" s="2">
        <v>1201</v>
      </c>
      <c r="D122" s="2">
        <v>10</v>
      </c>
      <c r="E122" s="2">
        <v>2017</v>
      </c>
      <c r="F122" s="7">
        <v>0.31031268837306936</v>
      </c>
    </row>
    <row r="124" spans="1:7" x14ac:dyDescent="0.25">
      <c r="A124" t="s">
        <v>14</v>
      </c>
      <c r="F124">
        <v>34.488999999999997</v>
      </c>
      <c r="G124" t="s">
        <v>15</v>
      </c>
    </row>
    <row r="127" spans="1:7" x14ac:dyDescent="0.25">
      <c r="B127" t="s">
        <v>16</v>
      </c>
      <c r="E127" t="s">
        <v>18</v>
      </c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5"/>
  <sheetViews>
    <sheetView topLeftCell="A91" workbookViewId="0">
      <selection activeCell="F7" sqref="F7"/>
    </sheetView>
  </sheetViews>
  <sheetFormatPr defaultColWidth="8.85546875" defaultRowHeight="15.75" x14ac:dyDescent="0.25"/>
  <cols>
    <col min="1" max="1" width="7.28515625" style="6" customWidth="1"/>
    <col min="2" max="2" width="17.28515625" style="6" customWidth="1"/>
    <col min="3" max="3" width="12.7109375" style="6" customWidth="1"/>
    <col min="4" max="4" width="11.85546875" style="6" customWidth="1"/>
    <col min="5" max="5" width="18.28515625" style="6" customWidth="1"/>
    <col min="6" max="6" width="52.5703125" style="6" customWidth="1"/>
    <col min="7" max="16384" width="8.85546875" style="6"/>
  </cols>
  <sheetData>
    <row r="1" spans="1:6" ht="35.25" customHeight="1" x14ac:dyDescent="0.25">
      <c r="A1" s="24" t="s">
        <v>17</v>
      </c>
      <c r="B1" s="24"/>
      <c r="C1" s="24"/>
      <c r="D1" s="24"/>
      <c r="E1" s="24"/>
      <c r="F1" s="24"/>
    </row>
    <row r="2" spans="1:6" x14ac:dyDescent="0.25">
      <c r="A2" s="27" t="s">
        <v>0</v>
      </c>
      <c r="B2" s="27" t="s">
        <v>1</v>
      </c>
      <c r="C2" s="28" t="s">
        <v>20</v>
      </c>
      <c r="D2" s="27" t="s">
        <v>21</v>
      </c>
      <c r="E2" s="27"/>
      <c r="F2" s="26" t="s">
        <v>24</v>
      </c>
    </row>
    <row r="3" spans="1:6" ht="30.6" customHeight="1" x14ac:dyDescent="0.25">
      <c r="A3" s="27"/>
      <c r="B3" s="27"/>
      <c r="C3" s="29"/>
      <c r="D3" s="21" t="s">
        <v>22</v>
      </c>
      <c r="E3" s="21" t="s">
        <v>23</v>
      </c>
      <c r="F3" s="26"/>
    </row>
    <row r="4" spans="1:6" x14ac:dyDescent="0.25">
      <c r="A4" s="22">
        <v>1</v>
      </c>
      <c r="B4" s="22">
        <v>44013940</v>
      </c>
      <c r="C4" s="1">
        <v>41</v>
      </c>
      <c r="D4" s="5">
        <v>12.105</v>
      </c>
      <c r="E4" s="5"/>
      <c r="F4" s="11"/>
    </row>
    <row r="5" spans="1:6" x14ac:dyDescent="0.25">
      <c r="A5" s="22">
        <v>2</v>
      </c>
      <c r="B5" s="22">
        <v>44014469</v>
      </c>
      <c r="C5" s="1">
        <v>72.900000000000006</v>
      </c>
      <c r="D5" s="5">
        <v>24.463000000000001</v>
      </c>
      <c r="E5" s="5"/>
      <c r="F5" s="11"/>
    </row>
    <row r="6" spans="1:6" x14ac:dyDescent="0.25">
      <c r="A6" s="22">
        <v>3</v>
      </c>
      <c r="B6" s="22">
        <v>44013973</v>
      </c>
      <c r="C6" s="1">
        <v>37.9</v>
      </c>
      <c r="D6" s="5">
        <v>13.78</v>
      </c>
      <c r="E6" s="5"/>
      <c r="F6" s="11"/>
    </row>
    <row r="7" spans="1:6" x14ac:dyDescent="0.25">
      <c r="A7" s="22">
        <v>4</v>
      </c>
      <c r="B7" s="22">
        <v>44013966</v>
      </c>
      <c r="C7" s="1">
        <v>42.9</v>
      </c>
      <c r="D7" s="5">
        <v>12.86</v>
      </c>
      <c r="E7" s="5"/>
      <c r="F7" s="11"/>
    </row>
    <row r="8" spans="1:6" x14ac:dyDescent="0.25">
      <c r="A8" s="22">
        <v>5</v>
      </c>
      <c r="B8" s="22">
        <v>44014456</v>
      </c>
      <c r="C8" s="1">
        <v>62</v>
      </c>
      <c r="D8" s="5">
        <v>14.641</v>
      </c>
      <c r="E8" s="5"/>
      <c r="F8" s="11"/>
    </row>
    <row r="9" spans="1:6" x14ac:dyDescent="0.25">
      <c r="A9" s="22">
        <v>6</v>
      </c>
      <c r="B9" s="22">
        <v>44013784</v>
      </c>
      <c r="C9" s="1">
        <v>37.9</v>
      </c>
      <c r="D9" s="5">
        <v>17.893999999999998</v>
      </c>
      <c r="E9" s="5"/>
      <c r="F9" s="11"/>
    </row>
    <row r="10" spans="1:6" x14ac:dyDescent="0.25">
      <c r="A10" s="22">
        <v>7</v>
      </c>
      <c r="B10" s="22">
        <v>44013787</v>
      </c>
      <c r="C10" s="1">
        <v>57.7</v>
      </c>
      <c r="D10" s="5">
        <v>17.021000000000001</v>
      </c>
      <c r="E10" s="5"/>
      <c r="F10" s="11"/>
    </row>
    <row r="11" spans="1:6" x14ac:dyDescent="0.25">
      <c r="A11" s="22">
        <v>8</v>
      </c>
      <c r="B11" s="22">
        <v>44013971</v>
      </c>
      <c r="C11" s="1">
        <v>63.3</v>
      </c>
      <c r="D11" s="5">
        <v>14.712</v>
      </c>
      <c r="E11" s="5"/>
      <c r="F11" s="11"/>
    </row>
    <row r="12" spans="1:6" x14ac:dyDescent="0.25">
      <c r="A12" s="22">
        <v>9</v>
      </c>
      <c r="B12" s="22">
        <v>44013935</v>
      </c>
      <c r="C12" s="1">
        <v>39.799999999999997</v>
      </c>
      <c r="D12" s="5">
        <v>13.087</v>
      </c>
      <c r="E12" s="5"/>
      <c r="F12" s="11"/>
    </row>
    <row r="13" spans="1:6" x14ac:dyDescent="0.25">
      <c r="A13" s="22">
        <v>10</v>
      </c>
      <c r="B13" s="22">
        <v>44014200</v>
      </c>
      <c r="C13" s="1">
        <v>71.400000000000006</v>
      </c>
      <c r="D13" s="5">
        <v>21.873000000000001</v>
      </c>
      <c r="E13" s="5"/>
      <c r="F13" s="11"/>
    </row>
    <row r="14" spans="1:6" x14ac:dyDescent="0.25">
      <c r="A14" s="22">
        <v>11</v>
      </c>
      <c r="B14" s="22">
        <v>44013755</v>
      </c>
      <c r="C14" s="1">
        <v>38</v>
      </c>
      <c r="D14" s="5">
        <v>5.6639999999999997</v>
      </c>
      <c r="E14" s="5"/>
      <c r="F14" s="11"/>
    </row>
    <row r="15" spans="1:6" x14ac:dyDescent="0.25">
      <c r="A15" s="22">
        <v>12</v>
      </c>
      <c r="B15" s="22">
        <v>44013904</v>
      </c>
      <c r="C15" s="1">
        <v>41.9</v>
      </c>
      <c r="D15" s="5">
        <v>11.507999999999999</v>
      </c>
      <c r="E15" s="5"/>
      <c r="F15" s="11"/>
    </row>
    <row r="16" spans="1:6" x14ac:dyDescent="0.25">
      <c r="A16" s="22">
        <v>13</v>
      </c>
      <c r="B16" s="22">
        <v>44013981</v>
      </c>
      <c r="C16" s="1">
        <v>63</v>
      </c>
      <c r="D16" s="5">
        <v>5.0789999999999997</v>
      </c>
      <c r="E16" s="5"/>
      <c r="F16" s="11"/>
    </row>
    <row r="17" spans="1:6" x14ac:dyDescent="0.25">
      <c r="A17" s="22">
        <v>14</v>
      </c>
      <c r="B17" s="22">
        <v>44013984</v>
      </c>
      <c r="C17" s="1">
        <v>37.5</v>
      </c>
      <c r="D17" s="5">
        <v>14.952</v>
      </c>
      <c r="E17" s="5"/>
      <c r="F17" s="11"/>
    </row>
    <row r="18" spans="1:6" x14ac:dyDescent="0.25">
      <c r="A18" s="22">
        <v>15</v>
      </c>
      <c r="B18" s="22">
        <v>44016752</v>
      </c>
      <c r="C18" s="1">
        <v>57.6</v>
      </c>
      <c r="D18" s="5">
        <v>10.898</v>
      </c>
      <c r="E18" s="5"/>
      <c r="F18" s="11"/>
    </row>
    <row r="19" spans="1:6" x14ac:dyDescent="0.25">
      <c r="A19" s="22">
        <v>16</v>
      </c>
      <c r="B19" s="22">
        <v>44013975</v>
      </c>
      <c r="C19" s="1">
        <v>63.4</v>
      </c>
      <c r="D19" s="5">
        <v>12.574999999999999</v>
      </c>
      <c r="E19" s="5"/>
      <c r="F19" s="11"/>
    </row>
    <row r="20" spans="1:6" x14ac:dyDescent="0.25">
      <c r="A20" s="22">
        <v>17</v>
      </c>
      <c r="B20" s="22">
        <v>44013798</v>
      </c>
      <c r="C20" s="1">
        <v>39.9</v>
      </c>
      <c r="D20" s="5">
        <v>11.276999999999999</v>
      </c>
      <c r="E20" s="5"/>
      <c r="F20" s="11"/>
    </row>
    <row r="21" spans="1:6" x14ac:dyDescent="0.25">
      <c r="A21" s="22">
        <v>18</v>
      </c>
      <c r="B21" s="22">
        <v>44014248</v>
      </c>
      <c r="C21" s="1">
        <v>71.7</v>
      </c>
      <c r="D21" s="5">
        <v>12.91</v>
      </c>
      <c r="E21" s="5"/>
      <c r="F21" s="11"/>
    </row>
    <row r="22" spans="1:6" x14ac:dyDescent="0.25">
      <c r="A22" s="22">
        <v>19</v>
      </c>
      <c r="B22" s="22">
        <v>44016756</v>
      </c>
      <c r="C22" s="1">
        <v>38.4</v>
      </c>
      <c r="D22" s="5">
        <v>10.814</v>
      </c>
      <c r="E22" s="5"/>
      <c r="F22" s="11"/>
    </row>
    <row r="23" spans="1:6" x14ac:dyDescent="0.25">
      <c r="A23" s="22">
        <v>20</v>
      </c>
      <c r="B23" s="22">
        <v>44014213</v>
      </c>
      <c r="C23" s="1">
        <v>42</v>
      </c>
      <c r="D23" s="5">
        <v>10.132</v>
      </c>
      <c r="E23" s="5"/>
      <c r="F23" s="11"/>
    </row>
    <row r="24" spans="1:6" x14ac:dyDescent="0.25">
      <c r="A24" s="22">
        <v>21</v>
      </c>
      <c r="B24" s="22">
        <v>44014226</v>
      </c>
      <c r="C24" s="1">
        <v>62.8</v>
      </c>
      <c r="D24" s="5">
        <v>10.349</v>
      </c>
      <c r="E24" s="5"/>
      <c r="F24" s="11"/>
    </row>
    <row r="25" spans="1:6" x14ac:dyDescent="0.25">
      <c r="A25" s="22">
        <v>22</v>
      </c>
      <c r="B25" s="22">
        <v>44014233</v>
      </c>
      <c r="C25" s="1">
        <v>37.700000000000003</v>
      </c>
      <c r="D25" s="5">
        <v>10.635999999999999</v>
      </c>
      <c r="E25" s="5"/>
      <c r="F25" s="11"/>
    </row>
    <row r="26" spans="1:6" x14ac:dyDescent="0.25">
      <c r="A26" s="22">
        <v>23</v>
      </c>
      <c r="B26" s="22">
        <v>44014669</v>
      </c>
      <c r="C26" s="1">
        <v>57.2</v>
      </c>
      <c r="D26" s="5">
        <v>16.273</v>
      </c>
      <c r="E26" s="5"/>
      <c r="F26" s="11"/>
    </row>
    <row r="27" spans="1:6" x14ac:dyDescent="0.25">
      <c r="A27" s="22">
        <v>24</v>
      </c>
      <c r="B27" s="22">
        <v>44014643</v>
      </c>
      <c r="C27" s="1">
        <v>63.5</v>
      </c>
      <c r="D27" s="5">
        <v>13.154999999999999</v>
      </c>
      <c r="E27" s="5"/>
      <c r="F27" s="11"/>
    </row>
    <row r="28" spans="1:6" x14ac:dyDescent="0.25">
      <c r="A28" s="22">
        <v>25</v>
      </c>
      <c r="B28" s="22">
        <v>44014668</v>
      </c>
      <c r="C28" s="1">
        <v>39.700000000000003</v>
      </c>
      <c r="D28" s="5">
        <v>11.946999999999999</v>
      </c>
      <c r="E28" s="5"/>
      <c r="F28" s="11"/>
    </row>
    <row r="29" spans="1:6" x14ac:dyDescent="0.25">
      <c r="A29" s="22">
        <v>26</v>
      </c>
      <c r="B29" s="22">
        <v>44013887</v>
      </c>
      <c r="C29" s="1">
        <v>71.599999999999994</v>
      </c>
      <c r="D29" s="5">
        <v>17.183</v>
      </c>
      <c r="E29" s="5"/>
      <c r="F29" s="11"/>
    </row>
    <row r="30" spans="1:6" x14ac:dyDescent="0.25">
      <c r="A30" s="22">
        <v>27</v>
      </c>
      <c r="B30" s="22">
        <v>44014642</v>
      </c>
      <c r="C30" s="1">
        <v>38.4</v>
      </c>
      <c r="D30" s="5">
        <v>13.4</v>
      </c>
      <c r="E30" s="5"/>
      <c r="F30" s="11"/>
    </row>
    <row r="31" spans="1:6" x14ac:dyDescent="0.25">
      <c r="A31" s="22">
        <v>28</v>
      </c>
      <c r="B31" s="22">
        <v>44014539</v>
      </c>
      <c r="C31" s="1">
        <v>41.8</v>
      </c>
      <c r="D31" s="5">
        <v>11.695</v>
      </c>
      <c r="E31" s="5"/>
      <c r="F31" s="11"/>
    </row>
    <row r="32" spans="1:6" x14ac:dyDescent="0.25">
      <c r="A32" s="22">
        <v>29</v>
      </c>
      <c r="B32" s="22">
        <v>44014593</v>
      </c>
      <c r="C32" s="1">
        <v>61.8</v>
      </c>
      <c r="D32" s="5">
        <v>16.884</v>
      </c>
      <c r="E32" s="5"/>
      <c r="F32" s="11"/>
    </row>
    <row r="33" spans="1:6" x14ac:dyDescent="0.25">
      <c r="A33" s="22">
        <v>30</v>
      </c>
      <c r="B33" s="22">
        <v>44014667</v>
      </c>
      <c r="C33" s="1">
        <v>37.299999999999997</v>
      </c>
      <c r="D33" s="5">
        <v>13.711</v>
      </c>
      <c r="E33" s="5"/>
      <c r="F33" s="11"/>
    </row>
    <row r="34" spans="1:6" x14ac:dyDescent="0.25">
      <c r="A34" s="22">
        <v>31</v>
      </c>
      <c r="B34" s="22">
        <v>44014212</v>
      </c>
      <c r="C34" s="1">
        <v>57.3</v>
      </c>
      <c r="D34" s="5">
        <v>3.9540000000000002</v>
      </c>
      <c r="E34" s="5"/>
      <c r="F34" s="11"/>
    </row>
    <row r="35" spans="1:6" x14ac:dyDescent="0.25">
      <c r="A35" s="22">
        <v>32</v>
      </c>
      <c r="B35" s="22">
        <v>44014532</v>
      </c>
      <c r="C35" s="1">
        <v>63.2</v>
      </c>
      <c r="D35" s="5">
        <v>12.27</v>
      </c>
      <c r="E35" s="5"/>
      <c r="F35" s="11"/>
    </row>
    <row r="36" spans="1:6" x14ac:dyDescent="0.25">
      <c r="A36" s="22">
        <v>33</v>
      </c>
      <c r="B36" s="22">
        <v>44014363</v>
      </c>
      <c r="C36" s="1">
        <v>39.799999999999997</v>
      </c>
      <c r="D36" s="5">
        <v>12.657</v>
      </c>
      <c r="E36" s="5"/>
      <c r="F36" s="11"/>
    </row>
    <row r="37" spans="1:6" x14ac:dyDescent="0.25">
      <c r="A37" s="22">
        <v>34</v>
      </c>
      <c r="B37" s="22">
        <v>44014063</v>
      </c>
      <c r="C37" s="1">
        <v>72</v>
      </c>
      <c r="D37" s="5">
        <v>17.263999999999999</v>
      </c>
      <c r="E37" s="5"/>
      <c r="F37" s="11"/>
    </row>
    <row r="38" spans="1:6" x14ac:dyDescent="0.25">
      <c r="A38" s="22">
        <v>35</v>
      </c>
      <c r="B38" s="22">
        <v>44014340</v>
      </c>
      <c r="C38" s="1">
        <v>38.299999999999997</v>
      </c>
      <c r="D38" s="5">
        <v>15.486000000000001</v>
      </c>
      <c r="E38" s="5"/>
      <c r="F38" s="11"/>
    </row>
    <row r="39" spans="1:6" x14ac:dyDescent="0.25">
      <c r="A39" s="22">
        <v>36</v>
      </c>
      <c r="B39" s="22">
        <v>44014349</v>
      </c>
      <c r="C39" s="1">
        <v>42.2</v>
      </c>
      <c r="D39" s="5">
        <v>5.1210000000000004</v>
      </c>
      <c r="E39" s="5"/>
      <c r="F39" s="11"/>
    </row>
    <row r="40" spans="1:6" x14ac:dyDescent="0.25">
      <c r="A40" s="22">
        <v>37</v>
      </c>
      <c r="B40" s="22">
        <v>44014361</v>
      </c>
      <c r="C40" s="1">
        <v>61.8</v>
      </c>
      <c r="D40" s="5">
        <v>6.516</v>
      </c>
      <c r="E40" s="5"/>
      <c r="F40" s="11"/>
    </row>
    <row r="41" spans="1:6" x14ac:dyDescent="0.25">
      <c r="A41" s="22">
        <v>38</v>
      </c>
      <c r="B41" s="22">
        <v>44014211</v>
      </c>
      <c r="C41" s="1">
        <v>37.5</v>
      </c>
      <c r="D41" s="5">
        <v>13.887</v>
      </c>
      <c r="E41" s="5"/>
      <c r="F41" s="11"/>
    </row>
    <row r="42" spans="1:6" x14ac:dyDescent="0.25">
      <c r="A42" s="22">
        <v>39</v>
      </c>
      <c r="B42" s="22">
        <v>44014645</v>
      </c>
      <c r="C42" s="1">
        <v>57.5</v>
      </c>
      <c r="D42" s="5">
        <v>15.256</v>
      </c>
      <c r="E42" s="5"/>
      <c r="F42" s="11"/>
    </row>
    <row r="43" spans="1:6" x14ac:dyDescent="0.25">
      <c r="A43" s="22">
        <v>40</v>
      </c>
      <c r="B43" s="22">
        <v>44014527</v>
      </c>
      <c r="C43" s="1">
        <v>63.3</v>
      </c>
      <c r="D43" s="5">
        <v>6.7759999999999998</v>
      </c>
      <c r="E43" s="5"/>
      <c r="F43" s="11"/>
    </row>
    <row r="44" spans="1:6" x14ac:dyDescent="0.25">
      <c r="A44" s="22">
        <v>41</v>
      </c>
      <c r="B44" s="22">
        <v>44014470</v>
      </c>
      <c r="C44" s="1">
        <v>40.1</v>
      </c>
      <c r="D44" s="5">
        <v>10.574</v>
      </c>
      <c r="E44" s="5"/>
      <c r="F44" s="11"/>
    </row>
    <row r="45" spans="1:6" x14ac:dyDescent="0.25">
      <c r="A45" s="22">
        <v>42</v>
      </c>
      <c r="B45" s="22">
        <v>44014471</v>
      </c>
      <c r="C45" s="1">
        <v>72.400000000000006</v>
      </c>
      <c r="D45" s="5">
        <v>8.202</v>
      </c>
      <c r="E45" s="5"/>
      <c r="F45" s="11"/>
    </row>
    <row r="46" spans="1:6" x14ac:dyDescent="0.25">
      <c r="A46" s="22">
        <v>43</v>
      </c>
      <c r="B46" s="22">
        <v>44013834</v>
      </c>
      <c r="C46" s="1">
        <v>38</v>
      </c>
      <c r="D46" s="5">
        <v>6.8680000000000003</v>
      </c>
      <c r="E46" s="5"/>
      <c r="F46" s="11"/>
    </row>
    <row r="47" spans="1:6" x14ac:dyDescent="0.25">
      <c r="A47" s="22">
        <v>44</v>
      </c>
      <c r="B47" s="22">
        <v>44014223</v>
      </c>
      <c r="C47" s="1">
        <v>42</v>
      </c>
      <c r="D47" s="5">
        <v>4.7370000000000001</v>
      </c>
      <c r="E47" s="5"/>
      <c r="F47" s="11"/>
    </row>
    <row r="48" spans="1:6" x14ac:dyDescent="0.25">
      <c r="A48" s="13">
        <v>45</v>
      </c>
      <c r="B48" s="13">
        <v>44014222</v>
      </c>
      <c r="C48" s="3">
        <v>62.2</v>
      </c>
      <c r="D48" s="5">
        <v>1.2110000000000001</v>
      </c>
      <c r="E48" s="5"/>
      <c r="F48" s="11"/>
    </row>
    <row r="49" spans="1:6" x14ac:dyDescent="0.25">
      <c r="A49" s="13">
        <v>46</v>
      </c>
      <c r="B49" s="13"/>
      <c r="C49" s="3">
        <v>98.7</v>
      </c>
      <c r="D49" s="5">
        <v>20.327000000000002</v>
      </c>
      <c r="E49" s="5"/>
      <c r="F49" s="11"/>
    </row>
    <row r="50" spans="1:6" x14ac:dyDescent="0.25">
      <c r="A50" s="13">
        <v>48</v>
      </c>
      <c r="B50" s="13">
        <v>44014595</v>
      </c>
      <c r="C50" s="3">
        <v>63.2</v>
      </c>
      <c r="D50" s="5">
        <v>10.702</v>
      </c>
      <c r="E50" s="5"/>
      <c r="F50" s="11"/>
    </row>
    <row r="51" spans="1:6" x14ac:dyDescent="0.25">
      <c r="A51" s="13">
        <v>49</v>
      </c>
      <c r="B51" s="13">
        <v>44013885</v>
      </c>
      <c r="C51" s="3">
        <v>40.200000000000003</v>
      </c>
      <c r="D51" s="5">
        <v>2.2200000000000002</v>
      </c>
      <c r="E51" s="5"/>
      <c r="F51" s="11"/>
    </row>
    <row r="52" spans="1:6" x14ac:dyDescent="0.25">
      <c r="A52" s="13">
        <v>50</v>
      </c>
      <c r="B52" s="13">
        <v>44014418</v>
      </c>
      <c r="C52" s="3">
        <v>71.5</v>
      </c>
      <c r="D52" s="5">
        <v>10.115</v>
      </c>
      <c r="E52" s="5"/>
      <c r="F52" s="11"/>
    </row>
    <row r="53" spans="1:6" x14ac:dyDescent="0.25">
      <c r="A53" s="13">
        <v>51</v>
      </c>
      <c r="B53" s="13">
        <v>44014591</v>
      </c>
      <c r="C53" s="3">
        <v>38.200000000000003</v>
      </c>
      <c r="D53" s="5">
        <v>15.374000000000001</v>
      </c>
      <c r="E53" s="5"/>
      <c r="F53" s="11"/>
    </row>
    <row r="54" spans="1:6" x14ac:dyDescent="0.25">
      <c r="A54" s="13">
        <v>52</v>
      </c>
      <c r="B54" s="13">
        <v>44014519</v>
      </c>
      <c r="C54" s="3">
        <v>42.5</v>
      </c>
      <c r="D54" s="5">
        <v>11.513</v>
      </c>
      <c r="E54" s="5"/>
      <c r="F54" s="11"/>
    </row>
    <row r="55" spans="1:6" x14ac:dyDescent="0.25">
      <c r="A55" s="13">
        <v>53</v>
      </c>
      <c r="B55" s="13">
        <v>44014034</v>
      </c>
      <c r="C55" s="3">
        <v>62.4</v>
      </c>
      <c r="D55" s="5">
        <v>14.438000000000001</v>
      </c>
      <c r="E55" s="5"/>
      <c r="F55" s="11"/>
    </row>
    <row r="56" spans="1:6" x14ac:dyDescent="0.25">
      <c r="A56" s="13">
        <v>54</v>
      </c>
      <c r="B56" s="13">
        <v>44014197</v>
      </c>
      <c r="C56" s="3">
        <v>37.5</v>
      </c>
      <c r="D56" s="5">
        <v>9.0459999999999994</v>
      </c>
      <c r="E56" s="5"/>
      <c r="F56" s="11"/>
    </row>
    <row r="57" spans="1:6" x14ac:dyDescent="0.25">
      <c r="A57" s="13">
        <v>55</v>
      </c>
      <c r="B57" s="13">
        <v>44014244</v>
      </c>
      <c r="C57" s="3">
        <v>57.1</v>
      </c>
      <c r="D57" s="5">
        <v>13.775</v>
      </c>
      <c r="E57" s="5"/>
      <c r="F57" s="11"/>
    </row>
    <row r="58" spans="1:6" x14ac:dyDescent="0.25">
      <c r="A58" s="13">
        <v>56</v>
      </c>
      <c r="B58" s="13">
        <v>44014437</v>
      </c>
      <c r="C58" s="3">
        <v>63.5</v>
      </c>
      <c r="D58" s="5">
        <v>6.117</v>
      </c>
      <c r="E58" s="5"/>
      <c r="F58" s="11"/>
    </row>
    <row r="59" spans="1:6" x14ac:dyDescent="0.25">
      <c r="A59" s="13">
        <v>57</v>
      </c>
      <c r="B59" s="13">
        <v>44014365</v>
      </c>
      <c r="C59" s="3">
        <v>39.799999999999997</v>
      </c>
      <c r="D59" s="5">
        <v>9.9009999999999998</v>
      </c>
      <c r="E59" s="5"/>
      <c r="F59" s="11"/>
    </row>
    <row r="60" spans="1:6" x14ac:dyDescent="0.25">
      <c r="A60" s="22">
        <v>58</v>
      </c>
      <c r="B60" s="22">
        <v>44013640</v>
      </c>
      <c r="C60" s="1">
        <v>72.2</v>
      </c>
      <c r="D60" s="5">
        <v>8.3529999999999998</v>
      </c>
      <c r="E60" s="5"/>
      <c r="F60" s="11"/>
    </row>
    <row r="61" spans="1:6" x14ac:dyDescent="0.25">
      <c r="A61" s="22">
        <v>59</v>
      </c>
      <c r="B61" s="22">
        <v>44014448</v>
      </c>
      <c r="C61" s="1">
        <v>37.6</v>
      </c>
      <c r="D61" s="5">
        <v>3.7850000000000001</v>
      </c>
      <c r="E61" s="5"/>
      <c r="F61" s="11"/>
    </row>
    <row r="62" spans="1:6" x14ac:dyDescent="0.25">
      <c r="A62" s="22">
        <v>60</v>
      </c>
      <c r="B62" s="22">
        <v>44013852</v>
      </c>
      <c r="C62" s="1">
        <v>41.8</v>
      </c>
      <c r="D62" s="5">
        <v>6.7110000000000003</v>
      </c>
      <c r="E62" s="5"/>
      <c r="F62" s="11"/>
    </row>
    <row r="63" spans="1:6" x14ac:dyDescent="0.25">
      <c r="A63" s="22">
        <v>61</v>
      </c>
      <c r="B63" s="22">
        <v>44014393</v>
      </c>
      <c r="C63" s="1">
        <v>62.4</v>
      </c>
      <c r="D63" s="5">
        <v>7.7030000000000003</v>
      </c>
      <c r="E63" s="5"/>
      <c r="F63" s="11"/>
    </row>
    <row r="64" spans="1:6" x14ac:dyDescent="0.25">
      <c r="A64" s="22">
        <v>62</v>
      </c>
      <c r="B64" s="22">
        <v>44014314</v>
      </c>
      <c r="C64" s="1">
        <v>37.6</v>
      </c>
      <c r="D64" s="5">
        <v>9.8450000000000006</v>
      </c>
      <c r="E64" s="5"/>
      <c r="F64" s="11"/>
    </row>
    <row r="65" spans="1:6" x14ac:dyDescent="0.25">
      <c r="A65" s="22">
        <v>63</v>
      </c>
      <c r="B65" s="22">
        <v>44014525</v>
      </c>
      <c r="C65" s="1">
        <v>57.2</v>
      </c>
      <c r="D65" s="5">
        <v>14.359</v>
      </c>
      <c r="E65" s="5"/>
      <c r="F65" s="11"/>
    </row>
    <row r="66" spans="1:6" x14ac:dyDescent="0.25">
      <c r="A66" s="22">
        <v>64</v>
      </c>
      <c r="B66" s="22">
        <v>44014078</v>
      </c>
      <c r="C66" s="1">
        <v>63.3</v>
      </c>
      <c r="D66" s="5">
        <v>14.331</v>
      </c>
      <c r="E66" s="5"/>
      <c r="F66" s="11"/>
    </row>
    <row r="67" spans="1:6" x14ac:dyDescent="0.25">
      <c r="A67" s="22">
        <v>65</v>
      </c>
      <c r="B67" s="22">
        <v>44014395</v>
      </c>
      <c r="C67" s="1">
        <v>39.700000000000003</v>
      </c>
      <c r="D67" s="5">
        <v>7.6310000000000002</v>
      </c>
      <c r="E67" s="5"/>
      <c r="F67" s="11"/>
    </row>
    <row r="68" spans="1:6" x14ac:dyDescent="0.25">
      <c r="A68" s="22">
        <v>66</v>
      </c>
      <c r="B68" s="22">
        <v>44013850</v>
      </c>
      <c r="C68" s="1">
        <v>72</v>
      </c>
      <c r="D68" s="5">
        <v>14.045999999999999</v>
      </c>
      <c r="E68" s="5"/>
      <c r="F68" s="11"/>
    </row>
    <row r="69" spans="1:6" x14ac:dyDescent="0.25">
      <c r="A69" s="22">
        <v>67</v>
      </c>
      <c r="B69" s="22">
        <v>44014281</v>
      </c>
      <c r="C69" s="1">
        <v>38.200000000000003</v>
      </c>
      <c r="D69" s="5">
        <v>13.436</v>
      </c>
      <c r="E69" s="5"/>
      <c r="F69" s="11"/>
    </row>
    <row r="70" spans="1:6" x14ac:dyDescent="0.25">
      <c r="A70" s="22">
        <v>68</v>
      </c>
      <c r="B70" s="22">
        <v>44013621</v>
      </c>
      <c r="C70" s="1">
        <v>41.9</v>
      </c>
      <c r="D70" s="5">
        <v>7.4420000000000002</v>
      </c>
      <c r="E70" s="5"/>
      <c r="F70" s="11"/>
    </row>
    <row r="71" spans="1:6" x14ac:dyDescent="0.25">
      <c r="A71" s="22">
        <v>69</v>
      </c>
      <c r="B71" s="22">
        <v>44013943</v>
      </c>
      <c r="C71" s="1">
        <v>62.3</v>
      </c>
      <c r="D71" s="5">
        <v>9.5559999999999992</v>
      </c>
      <c r="E71" s="5"/>
      <c r="F71" s="11"/>
    </row>
    <row r="72" spans="1:6" x14ac:dyDescent="0.25">
      <c r="A72" s="22">
        <v>70</v>
      </c>
      <c r="B72" s="22">
        <v>44014413</v>
      </c>
      <c r="C72" s="1">
        <v>37</v>
      </c>
      <c r="D72" s="5">
        <v>13.7</v>
      </c>
      <c r="E72" s="5"/>
      <c r="F72" s="11"/>
    </row>
    <row r="73" spans="1:6" x14ac:dyDescent="0.25">
      <c r="A73" s="22">
        <v>71</v>
      </c>
      <c r="B73" s="22">
        <v>44013649</v>
      </c>
      <c r="C73" s="1">
        <v>56.9</v>
      </c>
      <c r="D73" s="5">
        <v>13.763</v>
      </c>
      <c r="E73" s="5"/>
      <c r="F73" s="11"/>
    </row>
    <row r="74" spans="1:6" x14ac:dyDescent="0.25">
      <c r="A74" s="22">
        <v>72</v>
      </c>
      <c r="B74" s="22">
        <v>44013991</v>
      </c>
      <c r="C74" s="1">
        <v>63.1</v>
      </c>
      <c r="D74" s="5">
        <v>14.186</v>
      </c>
      <c r="E74" s="5"/>
      <c r="F74" s="11"/>
    </row>
    <row r="75" spans="1:6" x14ac:dyDescent="0.25">
      <c r="A75" s="22">
        <v>73</v>
      </c>
      <c r="B75" s="22">
        <v>44014408</v>
      </c>
      <c r="C75" s="1">
        <v>40</v>
      </c>
      <c r="D75" s="5">
        <v>8.9109999999999996</v>
      </c>
      <c r="E75" s="5"/>
      <c r="F75" s="11"/>
    </row>
    <row r="76" spans="1:6" x14ac:dyDescent="0.25">
      <c r="A76" s="22">
        <v>74</v>
      </c>
      <c r="B76" s="22">
        <v>44013879</v>
      </c>
      <c r="C76" s="1">
        <v>72.099999999999994</v>
      </c>
      <c r="D76" s="5">
        <v>23.279</v>
      </c>
      <c r="E76" s="5"/>
      <c r="F76" s="11"/>
    </row>
    <row r="77" spans="1:6" x14ac:dyDescent="0.25">
      <c r="A77" s="22">
        <v>75</v>
      </c>
      <c r="B77" s="22">
        <v>44013737</v>
      </c>
      <c r="C77" s="1">
        <v>38.4</v>
      </c>
      <c r="D77" s="5">
        <v>10.523999999999999</v>
      </c>
      <c r="E77" s="5"/>
      <c r="F77" s="11"/>
    </row>
    <row r="78" spans="1:6" x14ac:dyDescent="0.25">
      <c r="A78" s="22">
        <v>76</v>
      </c>
      <c r="B78" s="22">
        <v>44014492</v>
      </c>
      <c r="C78" s="1">
        <v>41.7</v>
      </c>
      <c r="D78" s="5">
        <v>9.7919999999999998</v>
      </c>
      <c r="E78" s="5"/>
      <c r="F78" s="11"/>
    </row>
    <row r="79" spans="1:6" x14ac:dyDescent="0.25">
      <c r="A79" s="22">
        <v>77</v>
      </c>
      <c r="B79" s="22">
        <v>44014157</v>
      </c>
      <c r="C79" s="1">
        <v>62.4</v>
      </c>
      <c r="D79" s="5">
        <v>11.042999999999999</v>
      </c>
      <c r="E79" s="5"/>
      <c r="F79" s="11"/>
    </row>
    <row r="80" spans="1:6" x14ac:dyDescent="0.25">
      <c r="A80" s="22">
        <v>78</v>
      </c>
      <c r="B80" s="22">
        <v>44014388</v>
      </c>
      <c r="C80" s="1">
        <v>37.4</v>
      </c>
      <c r="D80" s="5">
        <v>12.868</v>
      </c>
      <c r="E80" s="5"/>
      <c r="F80" s="11"/>
    </row>
    <row r="81" spans="1:6" x14ac:dyDescent="0.25">
      <c r="A81" s="22">
        <v>79</v>
      </c>
      <c r="B81" s="22">
        <v>44014278</v>
      </c>
      <c r="C81" s="1">
        <v>57.2</v>
      </c>
      <c r="D81" s="5">
        <v>2.581</v>
      </c>
      <c r="E81" s="5"/>
      <c r="F81" s="11"/>
    </row>
    <row r="82" spans="1:6" x14ac:dyDescent="0.25">
      <c r="A82" s="22">
        <v>80</v>
      </c>
      <c r="B82" s="22">
        <v>44013817</v>
      </c>
      <c r="C82" s="1">
        <v>63.2</v>
      </c>
      <c r="D82" s="5">
        <v>13.946999999999999</v>
      </c>
      <c r="E82" s="5"/>
      <c r="F82" s="11"/>
    </row>
    <row r="83" spans="1:6" x14ac:dyDescent="0.25">
      <c r="A83" s="22">
        <v>81</v>
      </c>
      <c r="B83" s="22">
        <v>44014394</v>
      </c>
      <c r="C83" s="1">
        <v>40.1</v>
      </c>
      <c r="D83" s="5">
        <v>8.4260000000000002</v>
      </c>
      <c r="E83" s="5"/>
      <c r="F83" s="11"/>
    </row>
    <row r="84" spans="1:6" x14ac:dyDescent="0.25">
      <c r="A84" s="22">
        <v>82</v>
      </c>
      <c r="B84" s="22">
        <v>44013743</v>
      </c>
      <c r="C84" s="1">
        <v>72</v>
      </c>
      <c r="D84" s="5">
        <v>13.083</v>
      </c>
      <c r="E84" s="5"/>
      <c r="F84" s="11"/>
    </row>
    <row r="85" spans="1:6" x14ac:dyDescent="0.25">
      <c r="A85" s="22">
        <v>83</v>
      </c>
      <c r="B85" s="22">
        <v>44014055</v>
      </c>
      <c r="C85" s="1">
        <v>38</v>
      </c>
      <c r="D85" s="5">
        <v>7.0490000000000004</v>
      </c>
      <c r="E85" s="5"/>
      <c r="F85" s="11"/>
    </row>
    <row r="86" spans="1:6" x14ac:dyDescent="0.25">
      <c r="A86" s="22">
        <v>84</v>
      </c>
      <c r="B86" s="22">
        <v>44014279</v>
      </c>
      <c r="C86" s="1">
        <v>42.2</v>
      </c>
      <c r="D86" s="5">
        <v>2.355</v>
      </c>
      <c r="E86" s="5"/>
      <c r="F86" s="11"/>
    </row>
    <row r="87" spans="1:6" x14ac:dyDescent="0.25">
      <c r="A87" s="22">
        <v>85</v>
      </c>
      <c r="B87" s="22">
        <v>44014468</v>
      </c>
      <c r="C87" s="1">
        <v>62.5</v>
      </c>
      <c r="D87" s="5">
        <v>0.73399999999999999</v>
      </c>
      <c r="E87" s="5"/>
      <c r="F87" s="11"/>
    </row>
    <row r="88" spans="1:6" x14ac:dyDescent="0.25">
      <c r="A88" s="22">
        <v>86</v>
      </c>
      <c r="B88" s="22">
        <v>44013995</v>
      </c>
      <c r="C88" s="1">
        <v>37.4</v>
      </c>
      <c r="D88" s="5">
        <v>14.625999999999999</v>
      </c>
      <c r="E88" s="5"/>
      <c r="F88" s="11"/>
    </row>
    <row r="89" spans="1:6" x14ac:dyDescent="0.25">
      <c r="A89" s="22">
        <v>87</v>
      </c>
      <c r="B89" s="22">
        <v>44014316</v>
      </c>
      <c r="C89" s="1">
        <v>57.2</v>
      </c>
      <c r="D89" s="5">
        <v>6.7229999999999999</v>
      </c>
      <c r="E89" s="5"/>
      <c r="F89" s="11"/>
    </row>
    <row r="90" spans="1:6" x14ac:dyDescent="0.25">
      <c r="A90" s="22">
        <v>88</v>
      </c>
      <c r="B90" s="22">
        <v>44014389</v>
      </c>
      <c r="C90" s="1">
        <v>63.6</v>
      </c>
      <c r="D90" s="5">
        <v>13.478999999999999</v>
      </c>
      <c r="E90" s="5"/>
      <c r="F90" s="11"/>
    </row>
    <row r="91" spans="1:6" x14ac:dyDescent="0.25">
      <c r="A91" s="22">
        <v>89</v>
      </c>
      <c r="B91" s="22">
        <v>44013740</v>
      </c>
      <c r="C91" s="1">
        <v>40</v>
      </c>
      <c r="D91" s="5">
        <v>10.553000000000001</v>
      </c>
      <c r="E91" s="5"/>
      <c r="F91" s="11"/>
    </row>
    <row r="92" spans="1:6" x14ac:dyDescent="0.25">
      <c r="A92" s="22">
        <v>90</v>
      </c>
      <c r="B92" s="22">
        <v>44014169</v>
      </c>
      <c r="C92" s="1">
        <v>72</v>
      </c>
      <c r="D92" s="5">
        <v>14.551</v>
      </c>
      <c r="E92" s="5"/>
      <c r="F92" s="11"/>
    </row>
    <row r="93" spans="1:6" x14ac:dyDescent="0.25">
      <c r="A93" s="22">
        <v>91</v>
      </c>
      <c r="B93" s="22">
        <v>44013694</v>
      </c>
      <c r="C93" s="1">
        <v>38.700000000000003</v>
      </c>
      <c r="D93" s="5">
        <v>8.6890000000000001</v>
      </c>
      <c r="E93" s="5"/>
      <c r="F93" s="11"/>
    </row>
    <row r="94" spans="1:6" x14ac:dyDescent="0.25">
      <c r="A94" s="22">
        <v>92</v>
      </c>
      <c r="B94" s="22">
        <v>44014356</v>
      </c>
      <c r="C94" s="1">
        <v>41.7</v>
      </c>
      <c r="D94" s="5">
        <v>7.92</v>
      </c>
      <c r="E94" s="5"/>
      <c r="F94" s="11"/>
    </row>
    <row r="95" spans="1:6" x14ac:dyDescent="0.25">
      <c r="A95" s="22">
        <v>93</v>
      </c>
      <c r="B95" s="22">
        <v>44014382</v>
      </c>
      <c r="C95" s="1">
        <v>62.3</v>
      </c>
      <c r="D95" s="5">
        <v>8.0950000000000006</v>
      </c>
      <c r="E95" s="5"/>
      <c r="F95" s="11"/>
    </row>
    <row r="96" spans="1:6" x14ac:dyDescent="0.25">
      <c r="A96" s="22">
        <v>94</v>
      </c>
      <c r="B96" s="22">
        <v>44014342</v>
      </c>
      <c r="C96" s="1">
        <v>37.5</v>
      </c>
      <c r="D96" s="5">
        <v>12.343999999999999</v>
      </c>
      <c r="E96" s="5"/>
      <c r="F96" s="11"/>
    </row>
    <row r="97" spans="1:6" x14ac:dyDescent="0.25">
      <c r="A97" s="22">
        <v>95</v>
      </c>
      <c r="B97" s="22">
        <v>44013821</v>
      </c>
      <c r="C97" s="1">
        <v>57</v>
      </c>
      <c r="D97" s="5">
        <v>8.7319999999999993</v>
      </c>
      <c r="E97" s="5"/>
      <c r="F97" s="11"/>
    </row>
    <row r="98" spans="1:6" x14ac:dyDescent="0.25">
      <c r="A98" s="22">
        <v>96</v>
      </c>
      <c r="B98" s="22">
        <v>44014284</v>
      </c>
      <c r="C98" s="1">
        <v>63.3</v>
      </c>
      <c r="D98" s="5">
        <v>9.4629999999999992</v>
      </c>
      <c r="E98" s="5"/>
      <c r="F98" s="11"/>
    </row>
    <row r="99" spans="1:6" x14ac:dyDescent="0.25">
      <c r="A99" s="22">
        <v>97</v>
      </c>
      <c r="B99" s="22">
        <v>44014374</v>
      </c>
      <c r="C99" s="1">
        <v>39.700000000000003</v>
      </c>
      <c r="D99" s="5">
        <v>10.859</v>
      </c>
      <c r="E99" s="5"/>
      <c r="F99" s="11"/>
    </row>
    <row r="100" spans="1:6" x14ac:dyDescent="0.25">
      <c r="A100" s="22">
        <v>98</v>
      </c>
      <c r="B100" s="22">
        <v>44014533</v>
      </c>
      <c r="C100" s="1">
        <v>72.099999999999994</v>
      </c>
      <c r="D100" s="5">
        <v>14.904999999999999</v>
      </c>
      <c r="E100" s="5"/>
      <c r="F100" s="11"/>
    </row>
    <row r="101" spans="1:6" x14ac:dyDescent="0.25">
      <c r="A101" s="22">
        <v>99</v>
      </c>
      <c r="B101" s="22">
        <v>44014412</v>
      </c>
      <c r="C101" s="1">
        <v>38</v>
      </c>
      <c r="D101" s="5">
        <v>8.0670000000000002</v>
      </c>
      <c r="E101" s="5"/>
      <c r="F101" s="11"/>
    </row>
    <row r="102" spans="1:6" x14ac:dyDescent="0.25">
      <c r="A102" s="22">
        <v>100</v>
      </c>
      <c r="B102" s="22">
        <v>44014232</v>
      </c>
      <c r="C102" s="1">
        <v>41.5</v>
      </c>
      <c r="D102" s="5">
        <v>5.6989999999999998</v>
      </c>
      <c r="E102" s="5"/>
      <c r="F102" s="11"/>
    </row>
    <row r="103" spans="1:6" x14ac:dyDescent="0.25">
      <c r="A103" s="22">
        <v>101</v>
      </c>
      <c r="B103" s="22">
        <v>44013697</v>
      </c>
      <c r="C103" s="1">
        <v>62.4</v>
      </c>
      <c r="D103" s="5">
        <v>0.69299999999999995</v>
      </c>
      <c r="E103" s="5"/>
      <c r="F103" s="11"/>
    </row>
    <row r="104" spans="1:6" x14ac:dyDescent="0.25">
      <c r="A104" s="22">
        <v>102</v>
      </c>
      <c r="B104" s="22">
        <v>44014600</v>
      </c>
      <c r="C104" s="1">
        <v>37.799999999999997</v>
      </c>
      <c r="D104" s="5">
        <v>6.7350000000000003</v>
      </c>
      <c r="E104" s="5"/>
      <c r="F104" s="11"/>
    </row>
    <row r="105" spans="1:6" x14ac:dyDescent="0.25">
      <c r="A105" s="22">
        <v>103</v>
      </c>
      <c r="B105" s="22">
        <v>44014482</v>
      </c>
      <c r="C105" s="1">
        <v>56.9</v>
      </c>
      <c r="D105" s="5">
        <v>8.1270000000000007</v>
      </c>
      <c r="E105" s="5"/>
      <c r="F105" s="11"/>
    </row>
    <row r="106" spans="1:6" x14ac:dyDescent="0.25">
      <c r="A106" s="22">
        <v>104</v>
      </c>
      <c r="B106" s="22">
        <v>44013809</v>
      </c>
      <c r="C106" s="1">
        <v>63.2</v>
      </c>
      <c r="D106" s="5">
        <v>13.5</v>
      </c>
      <c r="E106" s="5"/>
      <c r="F106" s="11"/>
    </row>
    <row r="107" spans="1:6" x14ac:dyDescent="0.25">
      <c r="A107" s="22">
        <v>105</v>
      </c>
      <c r="B107" s="22">
        <v>44014406</v>
      </c>
      <c r="C107" s="1">
        <v>39.799999999999997</v>
      </c>
      <c r="D107" s="5">
        <v>12.739000000000001</v>
      </c>
      <c r="E107" s="5"/>
      <c r="F107" s="11"/>
    </row>
    <row r="108" spans="1:6" x14ac:dyDescent="0.25">
      <c r="A108" s="22">
        <v>106</v>
      </c>
      <c r="B108" s="22">
        <v>44013733</v>
      </c>
      <c r="C108" s="1">
        <v>72.2</v>
      </c>
      <c r="D108" s="5">
        <v>14.186</v>
      </c>
      <c r="E108" s="5"/>
      <c r="F108" s="11"/>
    </row>
    <row r="109" spans="1:6" x14ac:dyDescent="0.25">
      <c r="A109" s="22">
        <v>107</v>
      </c>
      <c r="B109" s="22">
        <v>44014369</v>
      </c>
      <c r="C109" s="1">
        <v>38.4</v>
      </c>
      <c r="D109" s="5">
        <v>13.081</v>
      </c>
      <c r="E109" s="5"/>
      <c r="F109" s="11"/>
    </row>
    <row r="110" spans="1:6" x14ac:dyDescent="0.25">
      <c r="A110" s="22">
        <v>108</v>
      </c>
      <c r="B110" s="22">
        <v>44014491</v>
      </c>
      <c r="C110" s="1">
        <v>41.8</v>
      </c>
      <c r="D110" s="5">
        <v>7.87</v>
      </c>
      <c r="E110" s="5"/>
      <c r="F110" s="11"/>
    </row>
    <row r="111" spans="1:6" x14ac:dyDescent="0.25">
      <c r="A111" s="22">
        <v>109</v>
      </c>
      <c r="B111" s="22">
        <v>44013765</v>
      </c>
      <c r="C111" s="1">
        <v>61.9</v>
      </c>
      <c r="D111" s="5">
        <v>9.5670000000000002</v>
      </c>
      <c r="E111" s="5"/>
      <c r="F111" s="11"/>
    </row>
    <row r="112" spans="1:6" x14ac:dyDescent="0.25">
      <c r="A112" s="16">
        <v>110</v>
      </c>
      <c r="B112" s="16">
        <v>44014510</v>
      </c>
      <c r="C112" s="9">
        <v>37.200000000000003</v>
      </c>
      <c r="D112" s="17">
        <v>4.8550000000000004</v>
      </c>
      <c r="E112" s="17"/>
      <c r="F112" s="18"/>
    </row>
    <row r="113" spans="1:6" x14ac:dyDescent="0.25">
      <c r="A113" s="22">
        <v>111</v>
      </c>
      <c r="B113" s="22">
        <v>44014489</v>
      </c>
      <c r="C113" s="1">
        <v>56.8</v>
      </c>
      <c r="D113" s="5">
        <v>22.401</v>
      </c>
      <c r="E113" s="5"/>
      <c r="F113" s="11"/>
    </row>
    <row r="114" spans="1:6" x14ac:dyDescent="0.25">
      <c r="A114" s="22">
        <v>112</v>
      </c>
      <c r="B114" s="22">
        <v>44004031</v>
      </c>
      <c r="C114" s="1">
        <v>63.3</v>
      </c>
      <c r="D114" s="5">
        <v>11.555999999999999</v>
      </c>
      <c r="E114" s="5"/>
      <c r="F114" s="11"/>
    </row>
    <row r="115" spans="1:6" x14ac:dyDescent="0.25">
      <c r="A115" s="22">
        <v>113</v>
      </c>
      <c r="B115" s="22">
        <v>44013933</v>
      </c>
      <c r="C115" s="1">
        <v>40</v>
      </c>
      <c r="D115" s="5">
        <v>9.8309999999999995</v>
      </c>
      <c r="E115" s="5"/>
      <c r="F115" s="11"/>
    </row>
    <row r="116" spans="1:6" x14ac:dyDescent="0.25">
      <c r="A116" s="22">
        <v>114</v>
      </c>
      <c r="B116" s="22">
        <v>44013818</v>
      </c>
      <c r="C116" s="1">
        <v>55.4</v>
      </c>
      <c r="D116" s="5">
        <v>13.167999999999999</v>
      </c>
      <c r="E116" s="5"/>
      <c r="F116" s="11"/>
    </row>
    <row r="117" spans="1:6" x14ac:dyDescent="0.25">
      <c r="A117" s="22">
        <v>115</v>
      </c>
      <c r="B117" s="22">
        <v>44013979</v>
      </c>
      <c r="C117" s="1">
        <v>51.7</v>
      </c>
      <c r="D117" s="5">
        <v>14.920999999999999</v>
      </c>
      <c r="E117" s="5"/>
      <c r="F117" s="11"/>
    </row>
    <row r="118" spans="1:6" x14ac:dyDescent="0.25">
      <c r="A118" s="22">
        <v>116</v>
      </c>
      <c r="B118" s="22">
        <v>44013910</v>
      </c>
      <c r="C118" s="1">
        <v>43.9</v>
      </c>
      <c r="D118" s="5">
        <v>15.643000000000001</v>
      </c>
      <c r="E118" s="5"/>
      <c r="F118" s="11"/>
    </row>
    <row r="119" spans="1:6" x14ac:dyDescent="0.25">
      <c r="A119" s="22">
        <v>117</v>
      </c>
      <c r="B119" s="22">
        <v>44013778</v>
      </c>
      <c r="C119" s="1">
        <v>63.6</v>
      </c>
      <c r="D119" s="5">
        <v>21.126999999999999</v>
      </c>
      <c r="E119" s="5"/>
      <c r="F119" s="11"/>
    </row>
    <row r="120" spans="1:6" x14ac:dyDescent="0.25">
      <c r="A120" s="22">
        <v>118</v>
      </c>
      <c r="B120" s="22">
        <v>44014445</v>
      </c>
      <c r="C120" s="1">
        <v>37.299999999999997</v>
      </c>
      <c r="D120" s="5">
        <v>16.829999999999998</v>
      </c>
      <c r="E120" s="5"/>
      <c r="F120" s="11"/>
    </row>
    <row r="121" spans="1:6" x14ac:dyDescent="0.25">
      <c r="A121" s="22">
        <v>119</v>
      </c>
      <c r="B121" s="22">
        <v>44014441</v>
      </c>
      <c r="C121" s="1">
        <v>57.1</v>
      </c>
      <c r="D121" s="5">
        <v>7.3109999999999999</v>
      </c>
      <c r="E121" s="5"/>
      <c r="F121" s="11"/>
    </row>
    <row r="122" spans="1:6" x14ac:dyDescent="0.25">
      <c r="A122" s="22">
        <v>120</v>
      </c>
      <c r="B122" s="22">
        <v>44013645</v>
      </c>
      <c r="C122" s="1">
        <v>63.5</v>
      </c>
      <c r="D122" s="5">
        <v>17.192</v>
      </c>
      <c r="E122" s="5"/>
      <c r="F122" s="11"/>
    </row>
    <row r="123" spans="1:6" x14ac:dyDescent="0.25">
      <c r="C123" s="6">
        <f>SUM(C4:C122)</f>
        <v>6190.7999999999984</v>
      </c>
      <c r="E123" s="6" t="s">
        <v>3</v>
      </c>
      <c r="F123" s="20">
        <f>SUM(F4:F122)</f>
        <v>0</v>
      </c>
    </row>
    <row r="124" spans="1:6" x14ac:dyDescent="0.25">
      <c r="D124" s="25" t="s">
        <v>6</v>
      </c>
      <c r="E124" s="25"/>
      <c r="F124" s="6">
        <v>63.475000000000001</v>
      </c>
    </row>
    <row r="125" spans="1:6" x14ac:dyDescent="0.25">
      <c r="E125" s="6" t="s">
        <v>7</v>
      </c>
      <c r="F125" s="20">
        <f>F124-F123</f>
        <v>63.475000000000001</v>
      </c>
    </row>
  </sheetData>
  <mergeCells count="7">
    <mergeCell ref="D124:E124"/>
    <mergeCell ref="A1:F1"/>
    <mergeCell ref="A2:A3"/>
    <mergeCell ref="B2:B3"/>
    <mergeCell ref="C2:C3"/>
    <mergeCell ref="D2:E2"/>
    <mergeCell ref="F2:F3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2017-10-27T10:58:24Z</dcterms:modified>
</cp:coreProperties>
</file>